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0730" windowHeight="11760" activeTab="1"/>
  </bookViews>
  <sheets>
    <sheet name="Диаграмма1" sheetId="6" r:id="rId1"/>
    <sheet name="туры" sheetId="5" r:id="rId2"/>
    <sheet name="нарастающим" sheetId="1" r:id="rId3"/>
  </sheets>
  <calcPr calcId="125725"/>
  <fileRecoveryPr autoRecover="0"/>
</workbook>
</file>

<file path=xl/calcChain.xml><?xml version="1.0" encoding="utf-8"?>
<calcChain xmlns="http://schemas.openxmlformats.org/spreadsheetml/2006/main">
  <c r="W16" i="5"/>
  <c r="W14"/>
  <c r="H16"/>
  <c r="H18"/>
  <c r="H20"/>
  <c r="H22"/>
  <c r="H24"/>
  <c r="H26"/>
  <c r="H28"/>
  <c r="E4"/>
  <c r="H4"/>
  <c r="K4"/>
  <c r="N4"/>
  <c r="Q4"/>
  <c r="T4"/>
  <c r="W4"/>
  <c r="Z4"/>
  <c r="AC4"/>
  <c r="E6"/>
  <c r="H6"/>
  <c r="K6"/>
  <c r="N6"/>
  <c r="Q6"/>
  <c r="T6"/>
  <c r="W6"/>
  <c r="Z6"/>
  <c r="AC6"/>
  <c r="E8"/>
  <c r="H8"/>
  <c r="I8" s="1"/>
  <c r="K8"/>
  <c r="N8"/>
  <c r="Q8"/>
  <c r="T8"/>
  <c r="W8"/>
  <c r="Z8"/>
  <c r="AC8"/>
  <c r="E10"/>
  <c r="H10"/>
  <c r="K10"/>
  <c r="N10"/>
  <c r="Q10"/>
  <c r="T10"/>
  <c r="W10"/>
  <c r="Z10"/>
  <c r="AC10"/>
  <c r="E12"/>
  <c r="H12"/>
  <c r="K12"/>
  <c r="N12"/>
  <c r="Q12"/>
  <c r="T12"/>
  <c r="W12"/>
  <c r="Z12"/>
  <c r="AC12"/>
  <c r="E14"/>
  <c r="H14"/>
  <c r="K14"/>
  <c r="N14"/>
  <c r="Q14"/>
  <c r="T14"/>
  <c r="Z14"/>
  <c r="AC14"/>
  <c r="E16"/>
  <c r="K16"/>
  <c r="N16"/>
  <c r="Q16"/>
  <c r="T16"/>
  <c r="Z16"/>
  <c r="AC16"/>
  <c r="E18"/>
  <c r="K18"/>
  <c r="N18"/>
  <c r="Q18"/>
  <c r="T18"/>
  <c r="W18"/>
  <c r="Z18"/>
  <c r="AC18"/>
  <c r="E20"/>
  <c r="K20"/>
  <c r="N20"/>
  <c r="Q20"/>
  <c r="T20"/>
  <c r="W20"/>
  <c r="Z20"/>
  <c r="AC20"/>
  <c r="E22"/>
  <c r="K22"/>
  <c r="N22"/>
  <c r="Q22"/>
  <c r="T22"/>
  <c r="W22"/>
  <c r="Z22"/>
  <c r="AC22"/>
  <c r="E24"/>
  <c r="I24" s="1"/>
  <c r="K24"/>
  <c r="N24"/>
  <c r="Q24"/>
  <c r="T24"/>
  <c r="W24"/>
  <c r="Z24"/>
  <c r="AC24"/>
  <c r="E26"/>
  <c r="K26"/>
  <c r="N26"/>
  <c r="Q26"/>
  <c r="T26"/>
  <c r="W26"/>
  <c r="Z26"/>
  <c r="AC26"/>
  <c r="E28"/>
  <c r="K28"/>
  <c r="N28"/>
  <c r="Q28"/>
  <c r="T28"/>
  <c r="W28"/>
  <c r="Z28"/>
  <c r="AC28"/>
  <c r="C2" i="1"/>
  <c r="AC2"/>
  <c r="C1"/>
  <c r="B72"/>
  <c r="C72"/>
  <c r="D72"/>
  <c r="G72" s="1"/>
  <c r="J72" s="1"/>
  <c r="D73"/>
  <c r="G73" s="1"/>
  <c r="J73" s="1"/>
  <c r="M73" s="1"/>
  <c r="P73" s="1"/>
  <c r="S73" s="1"/>
  <c r="V73" s="1"/>
  <c r="Y73" s="1"/>
  <c r="AB73" s="1"/>
  <c r="D74"/>
  <c r="G74" s="1"/>
  <c r="J74" s="1"/>
  <c r="M74" s="1"/>
  <c r="P74" s="1"/>
  <c r="S74" s="1"/>
  <c r="V74" s="1"/>
  <c r="Y74" s="1"/>
  <c r="AB74" s="1"/>
  <c r="D75"/>
  <c r="G75" s="1"/>
  <c r="J75" s="1"/>
  <c r="M75" s="1"/>
  <c r="P75" s="1"/>
  <c r="S75" s="1"/>
  <c r="V75" s="1"/>
  <c r="Y75" s="1"/>
  <c r="AB75" s="1"/>
  <c r="AE72"/>
  <c r="AF72"/>
  <c r="C73"/>
  <c r="AE73"/>
  <c r="C74"/>
  <c r="AE74"/>
  <c r="C75"/>
  <c r="AE75"/>
  <c r="B76"/>
  <c r="C76"/>
  <c r="D76"/>
  <c r="G76" s="1"/>
  <c r="D77"/>
  <c r="D78"/>
  <c r="D79"/>
  <c r="G79" s="1"/>
  <c r="J79" s="1"/>
  <c r="M79" s="1"/>
  <c r="P79" s="1"/>
  <c r="S79" s="1"/>
  <c r="V79" s="1"/>
  <c r="Y79" s="1"/>
  <c r="AB79" s="1"/>
  <c r="AE76"/>
  <c r="AF76"/>
  <c r="C77"/>
  <c r="AE77"/>
  <c r="C78"/>
  <c r="AE78"/>
  <c r="C79"/>
  <c r="AE79"/>
  <c r="B80"/>
  <c r="C80"/>
  <c r="D80"/>
  <c r="G80" s="1"/>
  <c r="D81"/>
  <c r="G81" s="1"/>
  <c r="J81" s="1"/>
  <c r="M81" s="1"/>
  <c r="P81" s="1"/>
  <c r="S81" s="1"/>
  <c r="V81" s="1"/>
  <c r="Y81" s="1"/>
  <c r="AB81" s="1"/>
  <c r="D82"/>
  <c r="G82" s="1"/>
  <c r="J82" s="1"/>
  <c r="M82" s="1"/>
  <c r="P82" s="1"/>
  <c r="S82" s="1"/>
  <c r="V82" s="1"/>
  <c r="Y82" s="1"/>
  <c r="AB82" s="1"/>
  <c r="D83"/>
  <c r="G83" s="1"/>
  <c r="J83" s="1"/>
  <c r="M83" s="1"/>
  <c r="P83" s="1"/>
  <c r="S83" s="1"/>
  <c r="V83" s="1"/>
  <c r="Y83" s="1"/>
  <c r="AB83" s="1"/>
  <c r="AE80"/>
  <c r="AF80"/>
  <c r="C81"/>
  <c r="AE81"/>
  <c r="C82"/>
  <c r="AE82"/>
  <c r="C83"/>
  <c r="AE83"/>
  <c r="B84"/>
  <c r="C84"/>
  <c r="D84"/>
  <c r="D85"/>
  <c r="G85" s="1"/>
  <c r="J85" s="1"/>
  <c r="M85" s="1"/>
  <c r="P85" s="1"/>
  <c r="S85" s="1"/>
  <c r="V85" s="1"/>
  <c r="Y85" s="1"/>
  <c r="AB85" s="1"/>
  <c r="D86"/>
  <c r="G86" s="1"/>
  <c r="J86" s="1"/>
  <c r="M86" s="1"/>
  <c r="P86" s="1"/>
  <c r="S86" s="1"/>
  <c r="V86" s="1"/>
  <c r="Y86" s="1"/>
  <c r="AB86" s="1"/>
  <c r="D87"/>
  <c r="G87" s="1"/>
  <c r="J87" s="1"/>
  <c r="M87" s="1"/>
  <c r="P87" s="1"/>
  <c r="S87" s="1"/>
  <c r="V87" s="1"/>
  <c r="Y87" s="1"/>
  <c r="AB87" s="1"/>
  <c r="AE84"/>
  <c r="AF84"/>
  <c r="C85"/>
  <c r="AE85"/>
  <c r="C86"/>
  <c r="AE86"/>
  <c r="C87"/>
  <c r="AE87"/>
  <c r="AF8"/>
  <c r="AF12"/>
  <c r="AF16"/>
  <c r="AF20"/>
  <c r="AF24"/>
  <c r="AF28"/>
  <c r="AF32"/>
  <c r="AF36"/>
  <c r="AF40"/>
  <c r="AF44"/>
  <c r="AF48"/>
  <c r="AF52"/>
  <c r="AF56"/>
  <c r="AF60"/>
  <c r="AF64"/>
  <c r="AF68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F4"/>
  <c r="AE4"/>
  <c r="D20"/>
  <c r="D21"/>
  <c r="G21" s="1"/>
  <c r="J21" s="1"/>
  <c r="M21" s="1"/>
  <c r="P21" s="1"/>
  <c r="S21" s="1"/>
  <c r="V21" s="1"/>
  <c r="Y21" s="1"/>
  <c r="AB21" s="1"/>
  <c r="D22"/>
  <c r="G22" s="1"/>
  <c r="J22" s="1"/>
  <c r="M22" s="1"/>
  <c r="P22" s="1"/>
  <c r="S22" s="1"/>
  <c r="V22" s="1"/>
  <c r="Y22" s="1"/>
  <c r="AB22" s="1"/>
  <c r="D23"/>
  <c r="G23" s="1"/>
  <c r="J23" s="1"/>
  <c r="M23" s="1"/>
  <c r="P23" s="1"/>
  <c r="S23" s="1"/>
  <c r="V23" s="1"/>
  <c r="Y23" s="1"/>
  <c r="AB23" s="1"/>
  <c r="D24"/>
  <c r="G24" s="1"/>
  <c r="J24" s="1"/>
  <c r="D25"/>
  <c r="G25" s="1"/>
  <c r="J25" s="1"/>
  <c r="M25" s="1"/>
  <c r="P25" s="1"/>
  <c r="S25" s="1"/>
  <c r="V25" s="1"/>
  <c r="Y25" s="1"/>
  <c r="AB25" s="1"/>
  <c r="D26"/>
  <c r="G26" s="1"/>
  <c r="J26" s="1"/>
  <c r="M26" s="1"/>
  <c r="P26" s="1"/>
  <c r="S26" s="1"/>
  <c r="V26" s="1"/>
  <c r="Y26" s="1"/>
  <c r="AB26" s="1"/>
  <c r="D27"/>
  <c r="G27" s="1"/>
  <c r="J27" s="1"/>
  <c r="M27" s="1"/>
  <c r="P27" s="1"/>
  <c r="S27" s="1"/>
  <c r="V27" s="1"/>
  <c r="Y27" s="1"/>
  <c r="AB27" s="1"/>
  <c r="D28"/>
  <c r="D29"/>
  <c r="G29" s="1"/>
  <c r="J29" s="1"/>
  <c r="M29" s="1"/>
  <c r="P29" s="1"/>
  <c r="S29" s="1"/>
  <c r="V29" s="1"/>
  <c r="Y29" s="1"/>
  <c r="AB29" s="1"/>
  <c r="D30"/>
  <c r="G30" s="1"/>
  <c r="J30" s="1"/>
  <c r="M30" s="1"/>
  <c r="P30" s="1"/>
  <c r="S30" s="1"/>
  <c r="V30" s="1"/>
  <c r="Y30" s="1"/>
  <c r="AB30" s="1"/>
  <c r="D31"/>
  <c r="G31" s="1"/>
  <c r="J31" s="1"/>
  <c r="M31" s="1"/>
  <c r="P31" s="1"/>
  <c r="S31" s="1"/>
  <c r="V31" s="1"/>
  <c r="Y31" s="1"/>
  <c r="AB31" s="1"/>
  <c r="D32"/>
  <c r="G32" s="1"/>
  <c r="J32" s="1"/>
  <c r="D33"/>
  <c r="G33" s="1"/>
  <c r="J33" s="1"/>
  <c r="M33" s="1"/>
  <c r="D34"/>
  <c r="G34" s="1"/>
  <c r="J34" s="1"/>
  <c r="M34" s="1"/>
  <c r="P34" s="1"/>
  <c r="S34" s="1"/>
  <c r="V34" s="1"/>
  <c r="Y34" s="1"/>
  <c r="AB34" s="1"/>
  <c r="D35"/>
  <c r="G35" s="1"/>
  <c r="J35" s="1"/>
  <c r="M35" s="1"/>
  <c r="P35" s="1"/>
  <c r="S35" s="1"/>
  <c r="V35" s="1"/>
  <c r="Y35" s="1"/>
  <c r="AB35" s="1"/>
  <c r="D36"/>
  <c r="D37"/>
  <c r="G37" s="1"/>
  <c r="J37" s="1"/>
  <c r="M37" s="1"/>
  <c r="P37" s="1"/>
  <c r="S37" s="1"/>
  <c r="V37" s="1"/>
  <c r="Y37" s="1"/>
  <c r="AB37" s="1"/>
  <c r="D38"/>
  <c r="G38" s="1"/>
  <c r="J38" s="1"/>
  <c r="M38" s="1"/>
  <c r="P38" s="1"/>
  <c r="S38" s="1"/>
  <c r="V38" s="1"/>
  <c r="Y38" s="1"/>
  <c r="AB38" s="1"/>
  <c r="D39"/>
  <c r="G39" s="1"/>
  <c r="J39" s="1"/>
  <c r="M39" s="1"/>
  <c r="P39" s="1"/>
  <c r="S39" s="1"/>
  <c r="V39" s="1"/>
  <c r="Y39" s="1"/>
  <c r="AB39" s="1"/>
  <c r="D40"/>
  <c r="G40" s="1"/>
  <c r="D41"/>
  <c r="G41" s="1"/>
  <c r="J41" s="1"/>
  <c r="M41" s="1"/>
  <c r="P41" s="1"/>
  <c r="S41" s="1"/>
  <c r="V41" s="1"/>
  <c r="Y41" s="1"/>
  <c r="AB41" s="1"/>
  <c r="D42"/>
  <c r="G42" s="1"/>
  <c r="J42" s="1"/>
  <c r="M42" s="1"/>
  <c r="P42" s="1"/>
  <c r="S42" s="1"/>
  <c r="V42" s="1"/>
  <c r="Y42" s="1"/>
  <c r="AB42" s="1"/>
  <c r="D43"/>
  <c r="G43" s="1"/>
  <c r="J43" s="1"/>
  <c r="M43" s="1"/>
  <c r="P43" s="1"/>
  <c r="S43" s="1"/>
  <c r="V43" s="1"/>
  <c r="Y43" s="1"/>
  <c r="AB43" s="1"/>
  <c r="D44"/>
  <c r="D45"/>
  <c r="G45" s="1"/>
  <c r="J45" s="1"/>
  <c r="M45" s="1"/>
  <c r="P45" s="1"/>
  <c r="S45" s="1"/>
  <c r="V45" s="1"/>
  <c r="Y45" s="1"/>
  <c r="AB45" s="1"/>
  <c r="D46"/>
  <c r="G46" s="1"/>
  <c r="J46" s="1"/>
  <c r="M46" s="1"/>
  <c r="P46" s="1"/>
  <c r="S46" s="1"/>
  <c r="V46" s="1"/>
  <c r="Y46" s="1"/>
  <c r="AB46" s="1"/>
  <c r="D47"/>
  <c r="G47" s="1"/>
  <c r="J47" s="1"/>
  <c r="M47" s="1"/>
  <c r="P47" s="1"/>
  <c r="S47" s="1"/>
  <c r="V47" s="1"/>
  <c r="Y47" s="1"/>
  <c r="AB47" s="1"/>
  <c r="D48"/>
  <c r="G48" s="1"/>
  <c r="J48" s="1"/>
  <c r="M48" s="1"/>
  <c r="D49"/>
  <c r="G49" s="1"/>
  <c r="J49" s="1"/>
  <c r="M49" s="1"/>
  <c r="P49" s="1"/>
  <c r="S49" s="1"/>
  <c r="V49" s="1"/>
  <c r="Y49" s="1"/>
  <c r="AB49" s="1"/>
  <c r="D50"/>
  <c r="G50" s="1"/>
  <c r="J50" s="1"/>
  <c r="M50" s="1"/>
  <c r="P50" s="1"/>
  <c r="S50" s="1"/>
  <c r="V50" s="1"/>
  <c r="Y50" s="1"/>
  <c r="AB50" s="1"/>
  <c r="D51"/>
  <c r="G51" s="1"/>
  <c r="J51" s="1"/>
  <c r="M51" s="1"/>
  <c r="P51" s="1"/>
  <c r="S51" s="1"/>
  <c r="V51" s="1"/>
  <c r="Y51" s="1"/>
  <c r="AB51" s="1"/>
  <c r="D52"/>
  <c r="G52" s="1"/>
  <c r="J52" s="1"/>
  <c r="D53"/>
  <c r="G53" s="1"/>
  <c r="J53" s="1"/>
  <c r="M53" s="1"/>
  <c r="P53" s="1"/>
  <c r="S53" s="1"/>
  <c r="V53" s="1"/>
  <c r="Y53" s="1"/>
  <c r="AB53" s="1"/>
  <c r="D54"/>
  <c r="G54" s="1"/>
  <c r="J54" s="1"/>
  <c r="M54" s="1"/>
  <c r="P54" s="1"/>
  <c r="S54" s="1"/>
  <c r="V54" s="1"/>
  <c r="Y54" s="1"/>
  <c r="AB54" s="1"/>
  <c r="D55"/>
  <c r="G55" s="1"/>
  <c r="J55" s="1"/>
  <c r="M55" s="1"/>
  <c r="P55" s="1"/>
  <c r="S55" s="1"/>
  <c r="V55" s="1"/>
  <c r="Y55" s="1"/>
  <c r="AB55" s="1"/>
  <c r="D56"/>
  <c r="G56" s="1"/>
  <c r="J56" s="1"/>
  <c r="M56" s="1"/>
  <c r="P56" s="1"/>
  <c r="S56" s="1"/>
  <c r="V56" s="1"/>
  <c r="Y56" s="1"/>
  <c r="AB56" s="1"/>
  <c r="D57"/>
  <c r="D58"/>
  <c r="G58" s="1"/>
  <c r="J58" s="1"/>
  <c r="M58" s="1"/>
  <c r="P58" s="1"/>
  <c r="S58" s="1"/>
  <c r="V58" s="1"/>
  <c r="Y58" s="1"/>
  <c r="AB58" s="1"/>
  <c r="D59"/>
  <c r="G59" s="1"/>
  <c r="J59" s="1"/>
  <c r="M59" s="1"/>
  <c r="P59" s="1"/>
  <c r="S59" s="1"/>
  <c r="V59" s="1"/>
  <c r="Y59" s="1"/>
  <c r="AB59" s="1"/>
  <c r="D60"/>
  <c r="G60" s="1"/>
  <c r="D61"/>
  <c r="G61" s="1"/>
  <c r="J61" s="1"/>
  <c r="M61" s="1"/>
  <c r="P61" s="1"/>
  <c r="S61" s="1"/>
  <c r="V61" s="1"/>
  <c r="Y61" s="1"/>
  <c r="AB61" s="1"/>
  <c r="D62"/>
  <c r="G62" s="1"/>
  <c r="J62" s="1"/>
  <c r="M62" s="1"/>
  <c r="P62" s="1"/>
  <c r="S62" s="1"/>
  <c r="V62" s="1"/>
  <c r="Y62" s="1"/>
  <c r="AB62" s="1"/>
  <c r="D63"/>
  <c r="G63" s="1"/>
  <c r="J63" s="1"/>
  <c r="M63" s="1"/>
  <c r="P63" s="1"/>
  <c r="S63" s="1"/>
  <c r="V63" s="1"/>
  <c r="Y63" s="1"/>
  <c r="AB63" s="1"/>
  <c r="D64"/>
  <c r="E64" s="1"/>
  <c r="D65"/>
  <c r="G65" s="1"/>
  <c r="J65" s="1"/>
  <c r="M65" s="1"/>
  <c r="P65" s="1"/>
  <c r="S65" s="1"/>
  <c r="V65" s="1"/>
  <c r="Y65" s="1"/>
  <c r="AB65" s="1"/>
  <c r="D66"/>
  <c r="G66" s="1"/>
  <c r="J66" s="1"/>
  <c r="M66" s="1"/>
  <c r="P66" s="1"/>
  <c r="S66" s="1"/>
  <c r="V66" s="1"/>
  <c r="Y66" s="1"/>
  <c r="AB66" s="1"/>
  <c r="D67"/>
  <c r="G67" s="1"/>
  <c r="J67" s="1"/>
  <c r="M67" s="1"/>
  <c r="P67" s="1"/>
  <c r="S67" s="1"/>
  <c r="V67" s="1"/>
  <c r="Y67" s="1"/>
  <c r="AB67" s="1"/>
  <c r="D68"/>
  <c r="G68" s="1"/>
  <c r="D69"/>
  <c r="G69" s="1"/>
  <c r="J69" s="1"/>
  <c r="M69" s="1"/>
  <c r="P69" s="1"/>
  <c r="S69" s="1"/>
  <c r="V69" s="1"/>
  <c r="Y69" s="1"/>
  <c r="AB69" s="1"/>
  <c r="D70"/>
  <c r="G70" s="1"/>
  <c r="J70" s="1"/>
  <c r="M70" s="1"/>
  <c r="P70" s="1"/>
  <c r="S70" s="1"/>
  <c r="V70" s="1"/>
  <c r="Y70" s="1"/>
  <c r="AB70" s="1"/>
  <c r="D71"/>
  <c r="G71" s="1"/>
  <c r="J71" s="1"/>
  <c r="M71" s="1"/>
  <c r="P71" s="1"/>
  <c r="S71" s="1"/>
  <c r="V71" s="1"/>
  <c r="Y71" s="1"/>
  <c r="AB71" s="1"/>
  <c r="D16"/>
  <c r="G16" s="1"/>
  <c r="J16" s="1"/>
  <c r="D17"/>
  <c r="G17" s="1"/>
  <c r="D18"/>
  <c r="G18" s="1"/>
  <c r="J18" s="1"/>
  <c r="M18" s="1"/>
  <c r="P18" s="1"/>
  <c r="S18" s="1"/>
  <c r="V18" s="1"/>
  <c r="Y18" s="1"/>
  <c r="AB18" s="1"/>
  <c r="D19"/>
  <c r="G19" s="1"/>
  <c r="J19" s="1"/>
  <c r="M19" s="1"/>
  <c r="P19" s="1"/>
  <c r="S19" s="1"/>
  <c r="V19" s="1"/>
  <c r="Y19" s="1"/>
  <c r="AB19" s="1"/>
  <c r="D12"/>
  <c r="E12" s="1"/>
  <c r="D13"/>
  <c r="G13" s="1"/>
  <c r="J13" s="1"/>
  <c r="M13" s="1"/>
  <c r="P13" s="1"/>
  <c r="S13" s="1"/>
  <c r="V13" s="1"/>
  <c r="Y13" s="1"/>
  <c r="AB13" s="1"/>
  <c r="D14"/>
  <c r="G14" s="1"/>
  <c r="J14" s="1"/>
  <c r="M14" s="1"/>
  <c r="P14" s="1"/>
  <c r="S14" s="1"/>
  <c r="V14" s="1"/>
  <c r="Y14" s="1"/>
  <c r="AB14" s="1"/>
  <c r="D15"/>
  <c r="G15" s="1"/>
  <c r="J15" s="1"/>
  <c r="M15" s="1"/>
  <c r="P15" s="1"/>
  <c r="S15" s="1"/>
  <c r="V15" s="1"/>
  <c r="Y15" s="1"/>
  <c r="AB15" s="1"/>
  <c r="D8"/>
  <c r="G8" s="1"/>
  <c r="D9"/>
  <c r="G9" s="1"/>
  <c r="J9" s="1"/>
  <c r="M9" s="1"/>
  <c r="P9" s="1"/>
  <c r="S9" s="1"/>
  <c r="V9" s="1"/>
  <c r="Y9" s="1"/>
  <c r="AB9" s="1"/>
  <c r="D10"/>
  <c r="G10" s="1"/>
  <c r="J10" s="1"/>
  <c r="M10" s="1"/>
  <c r="P10" s="1"/>
  <c r="S10" s="1"/>
  <c r="V10" s="1"/>
  <c r="Y10" s="1"/>
  <c r="AB10" s="1"/>
  <c r="D11"/>
  <c r="G11" s="1"/>
  <c r="J11" s="1"/>
  <c r="M11" s="1"/>
  <c r="P11" s="1"/>
  <c r="S11" s="1"/>
  <c r="V11" s="1"/>
  <c r="Y11" s="1"/>
  <c r="AB11" s="1"/>
  <c r="D5"/>
  <c r="D6"/>
  <c r="G6" s="1"/>
  <c r="J6" s="1"/>
  <c r="M6" s="1"/>
  <c r="P6" s="1"/>
  <c r="S6" s="1"/>
  <c r="V6" s="1"/>
  <c r="Y6" s="1"/>
  <c r="AB6" s="1"/>
  <c r="D7"/>
  <c r="G7" s="1"/>
  <c r="J7" s="1"/>
  <c r="M7" s="1"/>
  <c r="P7" s="1"/>
  <c r="S7" s="1"/>
  <c r="V7" s="1"/>
  <c r="Y7" s="1"/>
  <c r="AB7" s="1"/>
  <c r="D4"/>
  <c r="G4" s="1"/>
  <c r="C68"/>
  <c r="C69"/>
  <c r="C70"/>
  <c r="C71"/>
  <c r="B60"/>
  <c r="B64"/>
  <c r="B68"/>
  <c r="B52"/>
  <c r="B56"/>
  <c r="B44"/>
  <c r="B48"/>
  <c r="B36"/>
  <c r="B40"/>
  <c r="B32"/>
  <c r="B28"/>
  <c r="B24"/>
  <c r="B20"/>
  <c r="B16"/>
  <c r="B12"/>
  <c r="B8"/>
  <c r="B4"/>
  <c r="C57"/>
  <c r="C58"/>
  <c r="C59"/>
  <c r="C60"/>
  <c r="C61"/>
  <c r="C62"/>
  <c r="C63"/>
  <c r="C64"/>
  <c r="C65"/>
  <c r="C66"/>
  <c r="C67"/>
  <c r="C56"/>
  <c r="C16"/>
  <c r="C5"/>
  <c r="C6"/>
  <c r="C7"/>
  <c r="C8"/>
  <c r="C9"/>
  <c r="C10"/>
  <c r="C11"/>
  <c r="C12"/>
  <c r="C13"/>
  <c r="C14"/>
  <c r="C15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4"/>
  <c r="G78"/>
  <c r="J78" s="1"/>
  <c r="M78" s="1"/>
  <c r="P78" s="1"/>
  <c r="S78" s="1"/>
  <c r="V78" s="1"/>
  <c r="Y78" s="1"/>
  <c r="AB78" s="1"/>
  <c r="I22" i="5" l="1"/>
  <c r="L22" s="1"/>
  <c r="O22" s="1"/>
  <c r="R22" s="1"/>
  <c r="U22" s="1"/>
  <c r="X22" s="1"/>
  <c r="AA22" s="1"/>
  <c r="AD22" s="1"/>
  <c r="E84" i="1"/>
  <c r="E68"/>
  <c r="E20"/>
  <c r="I20" i="5"/>
  <c r="L20" s="1"/>
  <c r="O20" s="1"/>
  <c r="R20" s="1"/>
  <c r="U20" s="1"/>
  <c r="X20" s="1"/>
  <c r="AA20" s="1"/>
  <c r="AD20" s="1"/>
  <c r="E32" i="1"/>
  <c r="K32"/>
  <c r="E28"/>
  <c r="I26" i="5"/>
  <c r="L26" s="1"/>
  <c r="O26" s="1"/>
  <c r="R26" s="1"/>
  <c r="U26" s="1"/>
  <c r="X26" s="1"/>
  <c r="AA26" s="1"/>
  <c r="AD26" s="1"/>
  <c r="L24"/>
  <c r="I12"/>
  <c r="L12" s="1"/>
  <c r="O12" s="1"/>
  <c r="R12" s="1"/>
  <c r="U12" s="1"/>
  <c r="X12" s="1"/>
  <c r="AA12" s="1"/>
  <c r="AD12" s="1"/>
  <c r="M32" i="1"/>
  <c r="P32" s="1"/>
  <c r="S32" s="1"/>
  <c r="V32" s="1"/>
  <c r="Y32" s="1"/>
  <c r="AB32" s="1"/>
  <c r="H32"/>
  <c r="L8" i="5"/>
  <c r="O8" s="1"/>
  <c r="R8" s="1"/>
  <c r="U8" s="1"/>
  <c r="X8" s="1"/>
  <c r="AA8" s="1"/>
  <c r="AD8" s="1"/>
  <c r="E4" i="1"/>
  <c r="J40"/>
  <c r="K40" s="1"/>
  <c r="H40"/>
  <c r="E24"/>
  <c r="E60"/>
  <c r="G20"/>
  <c r="H80"/>
  <c r="E52"/>
  <c r="E40"/>
  <c r="E72"/>
  <c r="I16" i="5"/>
  <c r="L16" s="1"/>
  <c r="O16" s="1"/>
  <c r="R16" s="1"/>
  <c r="U16" s="1"/>
  <c r="X16" s="1"/>
  <c r="AA16" s="1"/>
  <c r="AD16" s="1"/>
  <c r="I14"/>
  <c r="L14" s="1"/>
  <c r="O14" s="1"/>
  <c r="R14" s="1"/>
  <c r="U14" s="1"/>
  <c r="X14" s="1"/>
  <c r="AA14" s="1"/>
  <c r="AD14" s="1"/>
  <c r="I6"/>
  <c r="L6" s="1"/>
  <c r="O6" s="1"/>
  <c r="R6" s="1"/>
  <c r="U6" s="1"/>
  <c r="X6" s="1"/>
  <c r="AA6" s="1"/>
  <c r="AD6" s="1"/>
  <c r="I4"/>
  <c r="L4" s="1"/>
  <c r="O4" s="1"/>
  <c r="R4" s="1"/>
  <c r="U4" s="1"/>
  <c r="X4" s="1"/>
  <c r="AA4" s="1"/>
  <c r="AD4" s="1"/>
  <c r="G12" i="1"/>
  <c r="J12" s="1"/>
  <c r="M12" s="1"/>
  <c r="G5"/>
  <c r="J5" s="1"/>
  <c r="M5" s="1"/>
  <c r="P5" s="1"/>
  <c r="S5" s="1"/>
  <c r="V5" s="1"/>
  <c r="Y5" s="1"/>
  <c r="AB5" s="1"/>
  <c r="E80"/>
  <c r="I28" i="5"/>
  <c r="L28" s="1"/>
  <c r="O28" s="1"/>
  <c r="R28" s="1"/>
  <c r="U28" s="1"/>
  <c r="X28" s="1"/>
  <c r="AA28" s="1"/>
  <c r="AD28" s="1"/>
  <c r="O24"/>
  <c r="R24" s="1"/>
  <c r="U24" s="1"/>
  <c r="X24" s="1"/>
  <c r="AA24" s="1"/>
  <c r="AD24" s="1"/>
  <c r="I18"/>
  <c r="L18" s="1"/>
  <c r="O18" s="1"/>
  <c r="R18" s="1"/>
  <c r="U18" s="1"/>
  <c r="X18" s="1"/>
  <c r="AA18" s="1"/>
  <c r="AD18" s="1"/>
  <c r="I10"/>
  <c r="L10" s="1"/>
  <c r="O10" s="1"/>
  <c r="R10" s="1"/>
  <c r="U10" s="1"/>
  <c r="X10" s="1"/>
  <c r="AA10" s="1"/>
  <c r="AD10" s="1"/>
  <c r="K72" i="1"/>
  <c r="M72"/>
  <c r="J17"/>
  <c r="M17" s="1"/>
  <c r="P17" s="1"/>
  <c r="S17" s="1"/>
  <c r="V17" s="1"/>
  <c r="Y17" s="1"/>
  <c r="AB17" s="1"/>
  <c r="H16"/>
  <c r="P33"/>
  <c r="J8"/>
  <c r="H8"/>
  <c r="M52"/>
  <c r="K52"/>
  <c r="K24"/>
  <c r="M24"/>
  <c r="H48"/>
  <c r="N48"/>
  <c r="P48"/>
  <c r="G57"/>
  <c r="E56"/>
  <c r="E36"/>
  <c r="G36"/>
  <c r="E16"/>
  <c r="H24"/>
  <c r="J80"/>
  <c r="J76"/>
  <c r="K48"/>
  <c r="H72"/>
  <c r="E48"/>
  <c r="E8"/>
  <c r="H52"/>
  <c r="J4"/>
  <c r="G28"/>
  <c r="H60"/>
  <c r="J60"/>
  <c r="G44"/>
  <c r="E44"/>
  <c r="J68"/>
  <c r="H68"/>
  <c r="M16"/>
  <c r="K16"/>
  <c r="E76"/>
  <c r="G77"/>
  <c r="J77" s="1"/>
  <c r="M77" s="1"/>
  <c r="P77" s="1"/>
  <c r="S77" s="1"/>
  <c r="V77" s="1"/>
  <c r="Y77" s="1"/>
  <c r="AB77" s="1"/>
  <c r="G84"/>
  <c r="G64"/>
  <c r="H4" l="1"/>
  <c r="N32"/>
  <c r="H12"/>
  <c r="K12"/>
  <c r="H76"/>
  <c r="H20"/>
  <c r="J20"/>
  <c r="M40"/>
  <c r="P40" s="1"/>
  <c r="J64"/>
  <c r="H64"/>
  <c r="H28"/>
  <c r="J28"/>
  <c r="K80"/>
  <c r="M80"/>
  <c r="K76"/>
  <c r="M76"/>
  <c r="J36"/>
  <c r="H36"/>
  <c r="P72"/>
  <c r="N72"/>
  <c r="M60"/>
  <c r="K60"/>
  <c r="N52"/>
  <c r="P52"/>
  <c r="S33"/>
  <c r="Q32"/>
  <c r="M68"/>
  <c r="K68"/>
  <c r="N12"/>
  <c r="P12"/>
  <c r="J57"/>
  <c r="H56"/>
  <c r="K8"/>
  <c r="M8"/>
  <c r="H84"/>
  <c r="J84"/>
  <c r="P16"/>
  <c r="N16"/>
  <c r="H44"/>
  <c r="J44"/>
  <c r="M4"/>
  <c r="K4"/>
  <c r="Q48"/>
  <c r="S48"/>
  <c r="P24"/>
  <c r="N24"/>
  <c r="N40" l="1"/>
  <c r="M20"/>
  <c r="K20"/>
  <c r="S16"/>
  <c r="Q16"/>
  <c r="V33"/>
  <c r="T32"/>
  <c r="K64"/>
  <c r="M64"/>
  <c r="S12"/>
  <c r="Q12"/>
  <c r="Q24"/>
  <c r="S24"/>
  <c r="N4"/>
  <c r="P4"/>
  <c r="P68"/>
  <c r="N68"/>
  <c r="N60"/>
  <c r="P60"/>
  <c r="M36"/>
  <c r="K36"/>
  <c r="N8"/>
  <c r="P8"/>
  <c r="N80"/>
  <c r="P80"/>
  <c r="M57"/>
  <c r="K56"/>
  <c r="Q72"/>
  <c r="S72"/>
  <c r="V48"/>
  <c r="T48"/>
  <c r="K44"/>
  <c r="M44"/>
  <c r="K84"/>
  <c r="M84"/>
  <c r="Q40"/>
  <c r="S40"/>
  <c r="Q52"/>
  <c r="S52"/>
  <c r="P76"/>
  <c r="N76"/>
  <c r="K28"/>
  <c r="M28"/>
  <c r="P20" l="1"/>
  <c r="N20"/>
  <c r="Y48"/>
  <c r="W48"/>
  <c r="P36"/>
  <c r="N36"/>
  <c r="T52"/>
  <c r="V52"/>
  <c r="S80"/>
  <c r="Q80"/>
  <c r="N64"/>
  <c r="P64"/>
  <c r="S68"/>
  <c r="Q68"/>
  <c r="T16"/>
  <c r="V16"/>
  <c r="P28"/>
  <c r="N28"/>
  <c r="P84"/>
  <c r="N84"/>
  <c r="T24"/>
  <c r="V24"/>
  <c r="S76"/>
  <c r="Q76"/>
  <c r="P57"/>
  <c r="N56"/>
  <c r="V12"/>
  <c r="T12"/>
  <c r="Y33"/>
  <c r="W32"/>
  <c r="V40"/>
  <c r="T40"/>
  <c r="P44"/>
  <c r="N44"/>
  <c r="T72"/>
  <c r="V72"/>
  <c r="Q8"/>
  <c r="S8"/>
  <c r="Q60"/>
  <c r="S60"/>
  <c r="S4"/>
  <c r="Q4"/>
  <c r="Q20" l="1"/>
  <c r="S20"/>
  <c r="V4"/>
  <c r="T4"/>
  <c r="Q44"/>
  <c r="S44"/>
  <c r="AB33"/>
  <c r="AC32" s="1"/>
  <c r="Z32"/>
  <c r="Q84"/>
  <c r="S84"/>
  <c r="AB48"/>
  <c r="AC48" s="1"/>
  <c r="Z48"/>
  <c r="T8"/>
  <c r="V8"/>
  <c r="Y24"/>
  <c r="W24"/>
  <c r="W16"/>
  <c r="Y16"/>
  <c r="S64"/>
  <c r="Q64"/>
  <c r="W52"/>
  <c r="Y52"/>
  <c r="Y40"/>
  <c r="W40"/>
  <c r="Y12"/>
  <c r="W12"/>
  <c r="V76"/>
  <c r="T76"/>
  <c r="S28"/>
  <c r="Q28"/>
  <c r="T68"/>
  <c r="V68"/>
  <c r="V80"/>
  <c r="T80"/>
  <c r="Q36"/>
  <c r="S36"/>
  <c r="S57"/>
  <c r="Q56"/>
  <c r="T60"/>
  <c r="V60"/>
  <c r="Y72"/>
  <c r="W72"/>
  <c r="T20" l="1"/>
  <c r="V20"/>
  <c r="Y76"/>
  <c r="W76"/>
  <c r="V64"/>
  <c r="T64"/>
  <c r="Y4"/>
  <c r="W4"/>
  <c r="Y68"/>
  <c r="W68"/>
  <c r="V57"/>
  <c r="T56"/>
  <c r="Z12"/>
  <c r="AB12"/>
  <c r="AC12" s="1"/>
  <c r="Z40"/>
  <c r="AB40"/>
  <c r="AC40" s="1"/>
  <c r="Z24"/>
  <c r="AB24"/>
  <c r="AC24" s="1"/>
  <c r="W60"/>
  <c r="Y60"/>
  <c r="T36"/>
  <c r="V36"/>
  <c r="AB72"/>
  <c r="AC72" s="1"/>
  <c r="Z72"/>
  <c r="W80"/>
  <c r="Y80"/>
  <c r="T28"/>
  <c r="V28"/>
  <c r="AB52"/>
  <c r="AC52" s="1"/>
  <c r="Z52"/>
  <c r="AB16"/>
  <c r="AC16" s="1"/>
  <c r="Z16"/>
  <c r="Y8"/>
  <c r="W8"/>
  <c r="T84"/>
  <c r="V84"/>
  <c r="V44"/>
  <c r="T44"/>
  <c r="W20" l="1"/>
  <c r="Y20"/>
  <c r="Y57"/>
  <c r="W56"/>
  <c r="Z4"/>
  <c r="AB4"/>
  <c r="AC4" s="1"/>
  <c r="Z76"/>
  <c r="AB76"/>
  <c r="AC76" s="1"/>
  <c r="W84"/>
  <c r="Y84"/>
  <c r="Y28"/>
  <c r="W28"/>
  <c r="AB60"/>
  <c r="AC60" s="1"/>
  <c r="Z60"/>
  <c r="W44"/>
  <c r="Y44"/>
  <c r="AB8"/>
  <c r="AC8" s="1"/>
  <c r="Z8"/>
  <c r="AB68"/>
  <c r="AC68" s="1"/>
  <c r="Z68"/>
  <c r="W64"/>
  <c r="Y64"/>
  <c r="Z80"/>
  <c r="AB80"/>
  <c r="AC80" s="1"/>
  <c r="W36"/>
  <c r="Y36"/>
  <c r="AB20" l="1"/>
  <c r="AC20" s="1"/>
  <c r="Z20"/>
  <c r="Z28"/>
  <c r="AB28"/>
  <c r="AC28" s="1"/>
  <c r="AB57"/>
  <c r="AC56" s="1"/>
  <c r="Z56"/>
  <c r="Z44"/>
  <c r="AB44"/>
  <c r="AC44" s="1"/>
  <c r="Z36"/>
  <c r="AB36"/>
  <c r="AC36" s="1"/>
  <c r="AB64"/>
  <c r="AC64" s="1"/>
  <c r="Z64"/>
  <c r="Z84"/>
  <c r="AB84"/>
  <c r="AC84" s="1"/>
</calcChain>
</file>

<file path=xl/sharedStrings.xml><?xml version="1.0" encoding="utf-8"?>
<sst xmlns="http://schemas.openxmlformats.org/spreadsheetml/2006/main" count="68" uniqueCount="57">
  <si>
    <t xml:space="preserve">№ </t>
  </si>
  <si>
    <t>Название команды</t>
  </si>
  <si>
    <t>участники</t>
  </si>
  <si>
    <t>1 тур</t>
  </si>
  <si>
    <t>2 тур</t>
  </si>
  <si>
    <t>3 тур</t>
  </si>
  <si>
    <t>4 тур</t>
  </si>
  <si>
    <t>6 тур</t>
  </si>
  <si>
    <t>7 тур</t>
  </si>
  <si>
    <t>место</t>
  </si>
  <si>
    <t>5 тур</t>
  </si>
  <si>
    <t>8 тур</t>
  </si>
  <si>
    <t>9 тур</t>
  </si>
  <si>
    <t>Кинельский район</t>
  </si>
  <si>
    <t>Кинель-Черкасский р-н</t>
  </si>
  <si>
    <t>Красноярский район</t>
  </si>
  <si>
    <t>Нефтегорский район</t>
  </si>
  <si>
    <t>Волжский район</t>
  </si>
  <si>
    <t>Хворостянский район</t>
  </si>
  <si>
    <t>Большечерниговский район</t>
  </si>
  <si>
    <t>Худяков Владимир</t>
  </si>
  <si>
    <t>О.Н. Гураль</t>
  </si>
  <si>
    <t>Главный судья - судья всероссийской категории, г.Тольятти</t>
  </si>
  <si>
    <t>Большеглушицкий район</t>
  </si>
  <si>
    <t>Самара, пос.Прибрежный</t>
  </si>
  <si>
    <t>Богатовский район</t>
  </si>
  <si>
    <t>Борский район</t>
  </si>
  <si>
    <t>Сызранский район</t>
  </si>
  <si>
    <t xml:space="preserve">Громова Любовь </t>
  </si>
  <si>
    <t>Филиппова Марина</t>
  </si>
  <si>
    <t>Тулигенов Сагидула</t>
  </si>
  <si>
    <t>Шенталинский район</t>
  </si>
  <si>
    <t>Алеев Вячеслав</t>
  </si>
  <si>
    <t>Безенчукский район</t>
  </si>
  <si>
    <t>Алеева Татьяна</t>
  </si>
  <si>
    <t>Видманов Олег</t>
  </si>
  <si>
    <t>Темникова Екатерина</t>
  </si>
  <si>
    <t>Участники</t>
  </si>
  <si>
    <t>Место</t>
  </si>
  <si>
    <t>Кучеренко Анастасия</t>
  </si>
  <si>
    <t>Лапина Евгения</t>
  </si>
  <si>
    <t>Сидоров Николай</t>
  </si>
  <si>
    <t>24-25 октября 2020 года</t>
  </si>
  <si>
    <t xml:space="preserve">Областной турнир среди муниципальных районов Самарской области по шахматам в 2020 году
</t>
  </si>
  <si>
    <t>г.Самара, Красноглинский район, п. Прибрежный, ООО «Оздоровительная база отдыха «РАДУГА»</t>
  </si>
  <si>
    <t>Панина Людмила</t>
  </si>
  <si>
    <t>Чижменко Олег</t>
  </si>
  <si>
    <t>Авагян Мельсик</t>
  </si>
  <si>
    <t>Макаров Юрий</t>
  </si>
  <si>
    <t>Уницаев Вячеслав</t>
  </si>
  <si>
    <t>Пономарева Алина</t>
  </si>
  <si>
    <t>Власенко Николай</t>
  </si>
  <si>
    <t>Коннова Кристина</t>
  </si>
  <si>
    <t>Бежуткин Владимир</t>
  </si>
  <si>
    <t>Гнидин Валерий</t>
  </si>
  <si>
    <t>Борисов Евгений</t>
  </si>
  <si>
    <t xml:space="preserve"> Главный судья, ССВК                                                                                                                                             А.М.Кадяев (г. Самара)    
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</si>
</sst>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8"/>
      <name val="Arial"/>
      <family val="2"/>
      <charset val="204"/>
    </font>
    <font>
      <i/>
      <sz val="10"/>
      <name val="Arial"/>
      <family val="2"/>
      <charset val="204"/>
    </font>
    <font>
      <sz val="16"/>
      <name val="Arial"/>
      <family val="2"/>
      <charset val="204"/>
    </font>
    <font>
      <sz val="10"/>
      <color rgb="FFFF0000"/>
      <name val="Arial"/>
      <family val="2"/>
      <charset val="204"/>
    </font>
    <font>
      <sz val="26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38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1"/>
    <xf numFmtId="0" fontId="1" fillId="0" borderId="0" xfId="1" applyFont="1" applyAlignment="1">
      <alignment wrapText="1"/>
    </xf>
    <xf numFmtId="0" fontId="1" fillId="0" borderId="0" xfId="1" applyFont="1"/>
    <xf numFmtId="0" fontId="4" fillId="0" borderId="0" xfId="1" applyFont="1"/>
    <xf numFmtId="0" fontId="4" fillId="0" borderId="3" xfId="1" applyFont="1" applyBorder="1"/>
    <xf numFmtId="0" fontId="4" fillId="0" borderId="4" xfId="1" applyFont="1" applyBorder="1"/>
    <xf numFmtId="0" fontId="4" fillId="0" borderId="0" xfId="0" applyFont="1"/>
    <xf numFmtId="0" fontId="5" fillId="0" borderId="0" xfId="1" applyFont="1"/>
    <xf numFmtId="0" fontId="1" fillId="0" borderId="5" xfId="1" applyFont="1" applyBorder="1" applyAlignment="1"/>
    <xf numFmtId="0" fontId="7" fillId="0" borderId="0" xfId="1" applyFont="1"/>
    <xf numFmtId="0" fontId="6" fillId="0" borderId="0" xfId="1" applyFont="1"/>
    <xf numFmtId="0" fontId="8" fillId="0" borderId="0" xfId="1" applyFont="1"/>
    <xf numFmtId="0" fontId="8" fillId="0" borderId="0" xfId="1" applyFont="1" applyAlignment="1"/>
    <xf numFmtId="0" fontId="9" fillId="0" borderId="0" xfId="1" applyFont="1"/>
    <xf numFmtId="0" fontId="10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wrapText="1"/>
    </xf>
    <xf numFmtId="0" fontId="1" fillId="0" borderId="0" xfId="0" applyFont="1"/>
    <xf numFmtId="0" fontId="1" fillId="0" borderId="9" xfId="0" applyFont="1" applyBorder="1"/>
    <xf numFmtId="0" fontId="4" fillId="0" borderId="3" xfId="0" applyFont="1" applyBorder="1"/>
    <xf numFmtId="0" fontId="4" fillId="0" borderId="10" xfId="0" applyFont="1" applyBorder="1" applyAlignment="1">
      <alignment vertical="center"/>
    </xf>
    <xf numFmtId="0" fontId="4" fillId="0" borderId="9" xfId="0" applyFont="1" applyBorder="1"/>
    <xf numFmtId="0" fontId="4" fillId="0" borderId="1" xfId="0" applyFont="1" applyBorder="1" applyAlignment="1">
      <alignment vertical="center"/>
    </xf>
    <xf numFmtId="0" fontId="4" fillId="0" borderId="8" xfId="0" applyFont="1" applyBorder="1"/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2" fillId="0" borderId="4" xfId="1" applyFont="1" applyBorder="1"/>
    <xf numFmtId="0" fontId="14" fillId="0" borderId="10" xfId="1" applyFont="1" applyBorder="1" applyAlignment="1">
      <alignment vertical="center"/>
    </xf>
    <xf numFmtId="0" fontId="12" fillId="0" borderId="3" xfId="1" applyFont="1" applyBorder="1"/>
    <xf numFmtId="0" fontId="14" fillId="0" borderId="13" xfId="1" applyFont="1" applyBorder="1" applyAlignment="1">
      <alignment vertical="center"/>
    </xf>
    <xf numFmtId="49" fontId="11" fillId="2" borderId="15" xfId="2" applyNumberFormat="1" applyFill="1" applyBorder="1"/>
    <xf numFmtId="49" fontId="11" fillId="2" borderId="15" xfId="2" applyNumberFormat="1" applyFont="1" applyFill="1" applyBorder="1"/>
    <xf numFmtId="0" fontId="12" fillId="2" borderId="3" xfId="1" applyFont="1" applyFill="1" applyBorder="1"/>
    <xf numFmtId="0" fontId="0" fillId="0" borderId="6" xfId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12" fillId="0" borderId="17" xfId="1" applyFont="1" applyBorder="1" applyAlignment="1">
      <alignment horizontal="center"/>
    </xf>
    <xf numFmtId="0" fontId="12" fillId="2" borderId="17" xfId="1" applyFont="1" applyFill="1" applyBorder="1" applyAlignment="1">
      <alignment horizontal="center"/>
    </xf>
    <xf numFmtId="0" fontId="0" fillId="2" borderId="16" xfId="1" applyFont="1" applyFill="1" applyBorder="1"/>
    <xf numFmtId="0" fontId="4" fillId="2" borderId="16" xfId="1" applyFont="1" applyFill="1" applyBorder="1"/>
    <xf numFmtId="0" fontId="12" fillId="2" borderId="16" xfId="1" applyFont="1" applyFill="1" applyBorder="1"/>
    <xf numFmtId="0" fontId="16" fillId="2" borderId="16" xfId="1" applyFont="1" applyFill="1" applyBorder="1"/>
    <xf numFmtId="0" fontId="1" fillId="2" borderId="16" xfId="1" applyFont="1" applyFill="1" applyBorder="1"/>
    <xf numFmtId="0" fontId="1" fillId="2" borderId="0" xfId="1" applyFont="1" applyFill="1" applyAlignment="1">
      <alignment horizontal="left"/>
    </xf>
    <xf numFmtId="0" fontId="1" fillId="2" borderId="10" xfId="1" applyFont="1" applyFill="1" applyBorder="1" applyAlignment="1">
      <alignment horizontal="left" vertical="center"/>
    </xf>
    <xf numFmtId="0" fontId="4" fillId="2" borderId="13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/>
    </xf>
    <xf numFmtId="0" fontId="1" fillId="2" borderId="0" xfId="1" applyFont="1" applyFill="1" applyAlignment="1">
      <alignment horizontal="left" vertical="top"/>
    </xf>
    <xf numFmtId="0" fontId="1" fillId="2" borderId="1" xfId="1" applyFont="1" applyFill="1" applyBorder="1" applyAlignment="1">
      <alignment horizontal="left" vertical="top"/>
    </xf>
    <xf numFmtId="0" fontId="4" fillId="2" borderId="2" xfId="1" applyFont="1" applyFill="1" applyBorder="1" applyAlignment="1">
      <alignment horizontal="left" vertical="top"/>
    </xf>
    <xf numFmtId="0" fontId="4" fillId="2" borderId="1" xfId="1" applyFont="1" applyFill="1" applyBorder="1" applyAlignment="1">
      <alignment horizontal="left" vertical="top"/>
    </xf>
    <xf numFmtId="0" fontId="4" fillId="2" borderId="10" xfId="1" applyFont="1" applyFill="1" applyBorder="1" applyAlignment="1">
      <alignment horizontal="left" vertical="top"/>
    </xf>
    <xf numFmtId="0" fontId="4" fillId="2" borderId="13" xfId="1" applyFont="1" applyFill="1" applyBorder="1" applyAlignment="1">
      <alignment horizontal="left" vertical="top"/>
    </xf>
    <xf numFmtId="0" fontId="4" fillId="2" borderId="0" xfId="1" applyFont="1" applyFill="1" applyAlignment="1">
      <alignment horizontal="left" vertical="top"/>
    </xf>
    <xf numFmtId="0" fontId="1" fillId="2" borderId="1" xfId="1" applyFont="1" applyFill="1" applyBorder="1" applyAlignment="1">
      <alignment horizontal="left" vertical="center"/>
    </xf>
    <xf numFmtId="0" fontId="4" fillId="2" borderId="3" xfId="1" applyFont="1" applyFill="1" applyBorder="1"/>
    <xf numFmtId="0" fontId="4" fillId="2" borderId="17" xfId="1" applyFont="1" applyFill="1" applyBorder="1" applyAlignment="1">
      <alignment horizontal="center"/>
    </xf>
    <xf numFmtId="0" fontId="4" fillId="2" borderId="0" xfId="1" applyFont="1" applyFill="1"/>
    <xf numFmtId="0" fontId="1" fillId="2" borderId="0" xfId="1" applyFont="1" applyFill="1"/>
    <xf numFmtId="0" fontId="1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10" xfId="1" applyFont="1" applyFill="1" applyBorder="1" applyAlignment="1">
      <alignment vertical="center"/>
    </xf>
    <xf numFmtId="0" fontId="4" fillId="2" borderId="13" xfId="1" applyFont="1" applyFill="1" applyBorder="1" applyAlignment="1">
      <alignment vertical="center"/>
    </xf>
    <xf numFmtId="0" fontId="12" fillId="2" borderId="10" xfId="1" applyFont="1" applyFill="1" applyBorder="1" applyAlignment="1">
      <alignment vertical="center"/>
    </xf>
    <xf numFmtId="0" fontId="12" fillId="2" borderId="13" xfId="1" applyFont="1" applyFill="1" applyBorder="1" applyAlignment="1">
      <alignment vertical="center"/>
    </xf>
    <xf numFmtId="0" fontId="5" fillId="2" borderId="0" xfId="1" applyFont="1" applyFill="1"/>
    <xf numFmtId="0" fontId="1" fillId="2" borderId="0" xfId="1" applyFont="1" applyFill="1" applyAlignment="1">
      <alignment horizontal="center"/>
    </xf>
    <xf numFmtId="0" fontId="1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12" fillId="2" borderId="14" xfId="1" applyFont="1" applyFill="1" applyBorder="1" applyAlignment="1">
      <alignment vertical="center"/>
    </xf>
    <xf numFmtId="0" fontId="1" fillId="2" borderId="8" xfId="1" applyFont="1" applyFill="1" applyBorder="1" applyAlignment="1">
      <alignment horizontal="center" wrapText="1"/>
    </xf>
    <xf numFmtId="0" fontId="1" fillId="2" borderId="0" xfId="1" applyFill="1" applyAlignment="1">
      <alignment wrapText="1"/>
    </xf>
    <xf numFmtId="0" fontId="12" fillId="0" borderId="26" xfId="1" applyFont="1" applyBorder="1" applyAlignment="1"/>
    <xf numFmtId="0" fontId="12" fillId="0" borderId="5" xfId="1" applyFont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1" fillId="2" borderId="21" xfId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3" fillId="0" borderId="18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0" fontId="1" fillId="2" borderId="20" xfId="1" applyFill="1" applyBorder="1" applyAlignment="1">
      <alignment horizontal="center" vertical="center"/>
    </xf>
    <xf numFmtId="0" fontId="1" fillId="2" borderId="21" xfId="1" applyFill="1" applyBorder="1" applyAlignment="1">
      <alignment horizontal="center" vertical="center"/>
    </xf>
    <xf numFmtId="0" fontId="17" fillId="2" borderId="18" xfId="1" applyFont="1" applyFill="1" applyBorder="1" applyAlignment="1">
      <alignment horizontal="center" vertical="center"/>
    </xf>
    <xf numFmtId="0" fontId="17" fillId="2" borderId="19" xfId="1" applyFont="1" applyFill="1" applyBorder="1" applyAlignment="1">
      <alignment horizontal="center" vertical="center"/>
    </xf>
    <xf numFmtId="0" fontId="1" fillId="2" borderId="20" xfId="1" applyFont="1" applyFill="1" applyBorder="1" applyAlignment="1">
      <alignment horizontal="center" vertical="center" wrapText="1"/>
    </xf>
    <xf numFmtId="0" fontId="1" fillId="2" borderId="21" xfId="1" applyFont="1" applyFill="1" applyBorder="1" applyAlignment="1">
      <alignment horizontal="center" vertical="center" wrapText="1"/>
    </xf>
    <xf numFmtId="0" fontId="13" fillId="0" borderId="22" xfId="1" applyFont="1" applyBorder="1" applyAlignment="1">
      <alignment horizontal="center" vertical="center"/>
    </xf>
    <xf numFmtId="0" fontId="1" fillId="2" borderId="7" xfId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" fillId="2" borderId="23" xfId="1" applyFont="1" applyFill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2" fillId="0" borderId="22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23" xfId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таблицачш швецарка" xfId="1"/>
    <cellStyle name="Обычный_туры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3.7228541882109632E-2"/>
          <c:y val="3.5593220338983052E-2"/>
          <c:w val="0.62047569803516089"/>
          <c:h val="0.66271186440678043"/>
        </c:manualLayout>
      </c:layout>
      <c:barChart>
        <c:barDir val="col"/>
        <c:grouping val="clustered"/>
        <c:ser>
          <c:idx val="0"/>
          <c:order val="0"/>
          <c:tx>
            <c:strRef>
              <c:f>туры!$A$1</c:f>
              <c:strCache>
                <c:ptCount val="1"/>
                <c:pt idx="0">
                  <c:v>Областной турнир среди муниципальных районов Самарской области по шахматам в 2020 году
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туры!$C$2:$C$24</c:f>
              <c:numCache>
                <c:formatCode>General</c:formatCode>
                <c:ptCount val="23"/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6" formatCode="@">
                  <c:v>0</c:v>
                </c:pt>
                <c:pt idx="8" formatCode="@">
                  <c:v>0</c:v>
                </c:pt>
                <c:pt idx="10" formatCode="@">
                  <c:v>0</c:v>
                </c:pt>
                <c:pt idx="11">
                  <c:v>0</c:v>
                </c:pt>
                <c:pt idx="12" formatCode="@">
                  <c:v>0</c:v>
                </c:pt>
                <c:pt idx="13">
                  <c:v>0</c:v>
                </c:pt>
                <c:pt idx="14" formatCode="@">
                  <c:v>0</c:v>
                </c:pt>
                <c:pt idx="15">
                  <c:v>0</c:v>
                </c:pt>
                <c:pt idx="16" formatCode="@">
                  <c:v>0</c:v>
                </c:pt>
                <c:pt idx="17">
                  <c:v>0</c:v>
                </c:pt>
                <c:pt idx="18" formatCode="@">
                  <c:v>0</c:v>
                </c:pt>
                <c:pt idx="19">
                  <c:v>0</c:v>
                </c:pt>
                <c:pt idx="20" formatCode="@">
                  <c:v>0</c:v>
                </c:pt>
                <c:pt idx="22" formatCode="@">
                  <c:v>0</c:v>
                </c:pt>
              </c:numCache>
            </c:numRef>
          </c:val>
        </c:ser>
        <c:ser>
          <c:idx val="1"/>
          <c:order val="1"/>
          <c:tx>
            <c:strRef>
              <c:f>туры!$D$1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туры!$D$2:$D$24</c:f>
              <c:numCache>
                <c:formatCode>General</c:formatCode>
                <c:ptCount val="2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6">
                  <c:v>0.5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0.5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1</c:v>
                </c:pt>
              </c:numCache>
            </c:numRef>
          </c:val>
        </c:ser>
        <c:ser>
          <c:idx val="2"/>
          <c:order val="2"/>
          <c:tx>
            <c:strRef>
              <c:f>туры!$E$1</c:f>
              <c:strCache>
                <c:ptCount val="1"/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туры!$E$2:$E$24</c:f>
              <c:numCache>
                <c:formatCode>General</c:formatCode>
                <c:ptCount val="23"/>
                <c:pt idx="2">
                  <c:v>0</c:v>
                </c:pt>
                <c:pt idx="4">
                  <c:v>1</c:v>
                </c:pt>
                <c:pt idx="6">
                  <c:v>0.5</c:v>
                </c:pt>
                <c:pt idx="8">
                  <c:v>0</c:v>
                </c:pt>
                <c:pt idx="10">
                  <c:v>0</c:v>
                </c:pt>
                <c:pt idx="12">
                  <c:v>1</c:v>
                </c:pt>
                <c:pt idx="14">
                  <c:v>0.5</c:v>
                </c:pt>
                <c:pt idx="16">
                  <c:v>2</c:v>
                </c:pt>
                <c:pt idx="18">
                  <c:v>0</c:v>
                </c:pt>
                <c:pt idx="20">
                  <c:v>0</c:v>
                </c:pt>
                <c:pt idx="22">
                  <c:v>2</c:v>
                </c:pt>
              </c:numCache>
            </c:numRef>
          </c:val>
        </c:ser>
        <c:ser>
          <c:idx val="3"/>
          <c:order val="3"/>
          <c:tx>
            <c:strRef>
              <c:f>туры!$F$1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туры!$F$2:$F$24</c:f>
              <c:numCache>
                <c:formatCode>General</c:formatCode>
                <c:ptCount val="23"/>
              </c:numCache>
            </c:numRef>
          </c:val>
        </c:ser>
        <c:ser>
          <c:idx val="4"/>
          <c:order val="4"/>
          <c:tx>
            <c:strRef>
              <c:f>туры!$G$1</c:f>
              <c:strCache>
                <c:ptCount val="1"/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туры!$G$2:$G$24</c:f>
              <c:numCache>
                <c:formatCode>General</c:formatCode>
                <c:ptCount val="23"/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2">
                  <c:v>1</c:v>
                </c:pt>
              </c:numCache>
            </c:numRef>
          </c:val>
        </c:ser>
        <c:ser>
          <c:idx val="5"/>
          <c:order val="5"/>
          <c:tx>
            <c:strRef>
              <c:f>туры!$H$1</c:f>
              <c:strCache>
                <c:ptCount val="1"/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туры!$H$2:$H$24</c:f>
              <c:numCache>
                <c:formatCode>General</c:formatCode>
                <c:ptCount val="23"/>
                <c:pt idx="2">
                  <c:v>1</c:v>
                </c:pt>
                <c:pt idx="4">
                  <c:v>0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  <c:pt idx="12">
                  <c:v>1</c:v>
                </c:pt>
                <c:pt idx="14">
                  <c:v>1</c:v>
                </c:pt>
                <c:pt idx="16">
                  <c:v>2</c:v>
                </c:pt>
                <c:pt idx="18">
                  <c:v>0</c:v>
                </c:pt>
                <c:pt idx="20">
                  <c:v>1</c:v>
                </c:pt>
                <c:pt idx="22">
                  <c:v>2</c:v>
                </c:pt>
              </c:numCache>
            </c:numRef>
          </c:val>
        </c:ser>
        <c:ser>
          <c:idx val="6"/>
          <c:order val="6"/>
          <c:tx>
            <c:strRef>
              <c:f>туры!$I$1</c:f>
              <c:strCache>
                <c:ptCount val="1"/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туры!$I$2:$I$24</c:f>
              <c:numCache>
                <c:formatCode>General</c:formatCode>
                <c:ptCount val="23"/>
                <c:pt idx="2">
                  <c:v>1</c:v>
                </c:pt>
                <c:pt idx="4">
                  <c:v>1</c:v>
                </c:pt>
                <c:pt idx="6">
                  <c:v>1.5</c:v>
                </c:pt>
                <c:pt idx="8">
                  <c:v>0</c:v>
                </c:pt>
                <c:pt idx="10">
                  <c:v>0</c:v>
                </c:pt>
                <c:pt idx="12">
                  <c:v>2</c:v>
                </c:pt>
                <c:pt idx="14">
                  <c:v>1.5</c:v>
                </c:pt>
                <c:pt idx="16">
                  <c:v>4</c:v>
                </c:pt>
                <c:pt idx="18">
                  <c:v>0</c:v>
                </c:pt>
                <c:pt idx="20">
                  <c:v>1</c:v>
                </c:pt>
                <c:pt idx="22">
                  <c:v>4</c:v>
                </c:pt>
              </c:numCache>
            </c:numRef>
          </c:val>
        </c:ser>
        <c:ser>
          <c:idx val="7"/>
          <c:order val="7"/>
          <c:tx>
            <c:strRef>
              <c:f>туры!$J$1</c:f>
              <c:strCache>
                <c:ptCount val="1"/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туры!$J$2:$J$24</c:f>
              <c:numCache>
                <c:formatCode>General</c:formatCode>
                <c:ptCount val="23"/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6">
                  <c:v>0</c:v>
                </c:pt>
                <c:pt idx="8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0.5</c:v>
                </c:pt>
                <c:pt idx="15">
                  <c:v>1</c:v>
                </c:pt>
                <c:pt idx="16">
                  <c:v>0.5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2">
                  <c:v>0.5</c:v>
                </c:pt>
              </c:numCache>
            </c:numRef>
          </c:val>
        </c:ser>
        <c:ser>
          <c:idx val="8"/>
          <c:order val="8"/>
          <c:tx>
            <c:strRef>
              <c:f>туры!$K$1</c:f>
              <c:strCache>
                <c:ptCount val="1"/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туры!$K$2:$K$24</c:f>
              <c:numCache>
                <c:formatCode>General</c:formatCode>
                <c:ptCount val="23"/>
                <c:pt idx="2">
                  <c:v>1</c:v>
                </c:pt>
                <c:pt idx="4">
                  <c:v>1</c:v>
                </c:pt>
                <c:pt idx="6">
                  <c:v>0</c:v>
                </c:pt>
                <c:pt idx="8">
                  <c:v>1</c:v>
                </c:pt>
                <c:pt idx="10">
                  <c:v>1</c:v>
                </c:pt>
                <c:pt idx="12">
                  <c:v>1</c:v>
                </c:pt>
                <c:pt idx="14">
                  <c:v>1.5</c:v>
                </c:pt>
                <c:pt idx="16">
                  <c:v>0.5</c:v>
                </c:pt>
                <c:pt idx="18">
                  <c:v>1</c:v>
                </c:pt>
                <c:pt idx="20">
                  <c:v>1</c:v>
                </c:pt>
                <c:pt idx="22">
                  <c:v>1.5</c:v>
                </c:pt>
              </c:numCache>
            </c:numRef>
          </c:val>
        </c:ser>
        <c:ser>
          <c:idx val="9"/>
          <c:order val="9"/>
          <c:tx>
            <c:strRef>
              <c:f>туры!$L$1</c:f>
              <c:strCache>
                <c:ptCount val="1"/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туры!$L$2:$L$24</c:f>
              <c:numCache>
                <c:formatCode>General</c:formatCode>
                <c:ptCount val="23"/>
                <c:pt idx="2">
                  <c:v>2</c:v>
                </c:pt>
                <c:pt idx="4">
                  <c:v>2</c:v>
                </c:pt>
                <c:pt idx="6">
                  <c:v>1.5</c:v>
                </c:pt>
                <c:pt idx="8">
                  <c:v>1</c:v>
                </c:pt>
                <c:pt idx="10">
                  <c:v>1</c:v>
                </c:pt>
                <c:pt idx="12">
                  <c:v>3</c:v>
                </c:pt>
                <c:pt idx="14">
                  <c:v>3</c:v>
                </c:pt>
                <c:pt idx="16">
                  <c:v>4.5</c:v>
                </c:pt>
                <c:pt idx="18">
                  <c:v>1</c:v>
                </c:pt>
                <c:pt idx="20">
                  <c:v>2</c:v>
                </c:pt>
                <c:pt idx="22">
                  <c:v>5.5</c:v>
                </c:pt>
              </c:numCache>
            </c:numRef>
          </c:val>
        </c:ser>
        <c:ser>
          <c:idx val="10"/>
          <c:order val="10"/>
          <c:tx>
            <c:strRef>
              <c:f>туры!$M$1</c:f>
              <c:strCache>
                <c:ptCount val="1"/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туры!$M$2:$M$24</c:f>
              <c:numCache>
                <c:formatCode>General</c:formatCode>
                <c:ptCount val="2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6">
                  <c:v>1</c:v>
                </c:pt>
                <c:pt idx="8">
                  <c:v>0.5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туры!$N$1</c:f>
              <c:strCache>
                <c:ptCount val="1"/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туры!$N$2:$N$24</c:f>
              <c:numCache>
                <c:formatCode>General</c:formatCode>
                <c:ptCount val="23"/>
                <c:pt idx="2">
                  <c:v>0</c:v>
                </c:pt>
                <c:pt idx="4">
                  <c:v>0.5</c:v>
                </c:pt>
                <c:pt idx="6">
                  <c:v>1</c:v>
                </c:pt>
                <c:pt idx="8">
                  <c:v>0.5</c:v>
                </c:pt>
                <c:pt idx="10">
                  <c:v>1</c:v>
                </c:pt>
                <c:pt idx="12">
                  <c:v>1</c:v>
                </c:pt>
                <c:pt idx="14">
                  <c:v>2</c:v>
                </c:pt>
                <c:pt idx="16">
                  <c:v>1</c:v>
                </c:pt>
                <c:pt idx="18">
                  <c:v>0.5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</c:ser>
        <c:ser>
          <c:idx val="12"/>
          <c:order val="12"/>
          <c:tx>
            <c:strRef>
              <c:f>туры!$O$1</c:f>
              <c:strCache>
                <c:ptCount val="1"/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туры!$O$2:$O$24</c:f>
              <c:numCache>
                <c:formatCode>General</c:formatCode>
                <c:ptCount val="23"/>
                <c:pt idx="2">
                  <c:v>2</c:v>
                </c:pt>
                <c:pt idx="4">
                  <c:v>2.5</c:v>
                </c:pt>
                <c:pt idx="6">
                  <c:v>2.5</c:v>
                </c:pt>
                <c:pt idx="8">
                  <c:v>1.5</c:v>
                </c:pt>
                <c:pt idx="10">
                  <c:v>2</c:v>
                </c:pt>
                <c:pt idx="12">
                  <c:v>4</c:v>
                </c:pt>
                <c:pt idx="14">
                  <c:v>5</c:v>
                </c:pt>
                <c:pt idx="16">
                  <c:v>5.5</c:v>
                </c:pt>
                <c:pt idx="18">
                  <c:v>1.5</c:v>
                </c:pt>
                <c:pt idx="20">
                  <c:v>2</c:v>
                </c:pt>
                <c:pt idx="22">
                  <c:v>5.5</c:v>
                </c:pt>
              </c:numCache>
            </c:numRef>
          </c:val>
        </c:ser>
        <c:ser>
          <c:idx val="13"/>
          <c:order val="13"/>
          <c:tx>
            <c:strRef>
              <c:f>туры!$P$1</c:f>
              <c:strCache>
                <c:ptCount val="1"/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туры!$P$2:$P$24</c:f>
              <c:numCache>
                <c:formatCode>General</c:formatCode>
                <c:ptCount val="23"/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6">
                  <c:v>0</c:v>
                </c:pt>
                <c:pt idx="8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0.5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2">
                  <c:v>1</c:v>
                </c:pt>
              </c:numCache>
            </c:numRef>
          </c:val>
        </c:ser>
        <c:ser>
          <c:idx val="14"/>
          <c:order val="14"/>
          <c:tx>
            <c:strRef>
              <c:f>туры!$Q$1</c:f>
              <c:strCache>
                <c:ptCount val="1"/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туры!$Q$2:$Q$24</c:f>
              <c:numCache>
                <c:formatCode>General</c:formatCode>
                <c:ptCount val="23"/>
                <c:pt idx="2">
                  <c:v>1</c:v>
                </c:pt>
                <c:pt idx="4">
                  <c:v>1</c:v>
                </c:pt>
                <c:pt idx="6">
                  <c:v>0</c:v>
                </c:pt>
                <c:pt idx="8">
                  <c:v>1</c:v>
                </c:pt>
                <c:pt idx="10">
                  <c:v>1</c:v>
                </c:pt>
                <c:pt idx="12">
                  <c:v>1</c:v>
                </c:pt>
                <c:pt idx="14">
                  <c:v>0</c:v>
                </c:pt>
                <c:pt idx="16">
                  <c:v>0.5</c:v>
                </c:pt>
                <c:pt idx="18">
                  <c:v>1</c:v>
                </c:pt>
                <c:pt idx="20">
                  <c:v>0</c:v>
                </c:pt>
                <c:pt idx="22">
                  <c:v>2</c:v>
                </c:pt>
              </c:numCache>
            </c:numRef>
          </c:val>
        </c:ser>
        <c:ser>
          <c:idx val="15"/>
          <c:order val="15"/>
          <c:tx>
            <c:strRef>
              <c:f>туры!$R$1</c:f>
              <c:strCache>
                <c:ptCount val="1"/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туры!$R$2:$R$24</c:f>
              <c:numCache>
                <c:formatCode>General</c:formatCode>
                <c:ptCount val="23"/>
                <c:pt idx="2">
                  <c:v>3</c:v>
                </c:pt>
                <c:pt idx="4">
                  <c:v>3.5</c:v>
                </c:pt>
                <c:pt idx="6">
                  <c:v>2.5</c:v>
                </c:pt>
                <c:pt idx="8">
                  <c:v>2.5</c:v>
                </c:pt>
                <c:pt idx="10">
                  <c:v>3</c:v>
                </c:pt>
                <c:pt idx="12">
                  <c:v>5</c:v>
                </c:pt>
                <c:pt idx="14">
                  <c:v>5</c:v>
                </c:pt>
                <c:pt idx="16">
                  <c:v>6</c:v>
                </c:pt>
                <c:pt idx="18">
                  <c:v>2.5</c:v>
                </c:pt>
                <c:pt idx="20">
                  <c:v>2</c:v>
                </c:pt>
                <c:pt idx="22">
                  <c:v>7.5</c:v>
                </c:pt>
              </c:numCache>
            </c:numRef>
          </c:val>
        </c:ser>
        <c:ser>
          <c:idx val="16"/>
          <c:order val="16"/>
          <c:tx>
            <c:strRef>
              <c:f>туры!$S$1</c:f>
              <c:strCache>
                <c:ptCount val="1"/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туры!$S$2:$S$24</c:f>
              <c:numCache>
                <c:formatCode>General</c:formatCode>
                <c:ptCount val="2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6">
                  <c:v>1</c:v>
                </c:pt>
                <c:pt idx="8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</c:v>
                </c:pt>
                <c:pt idx="15">
                  <c:v>1</c:v>
                </c:pt>
                <c:pt idx="16">
                  <c:v>0.5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2">
                  <c:v>0</c:v>
                </c:pt>
              </c:numCache>
            </c:numRef>
          </c:val>
        </c:ser>
        <c:ser>
          <c:idx val="17"/>
          <c:order val="17"/>
          <c:tx>
            <c:strRef>
              <c:f>туры!$T$1</c:f>
              <c:strCache>
                <c:ptCount val="1"/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туры!$T$2:$T$24</c:f>
              <c:numCache>
                <c:formatCode>General</c:formatCode>
                <c:ptCount val="23"/>
                <c:pt idx="2">
                  <c:v>0</c:v>
                </c:pt>
                <c:pt idx="4">
                  <c:v>1</c:v>
                </c:pt>
                <c:pt idx="6">
                  <c:v>1</c:v>
                </c:pt>
                <c:pt idx="8">
                  <c:v>1</c:v>
                </c:pt>
                <c:pt idx="10">
                  <c:v>1</c:v>
                </c:pt>
                <c:pt idx="12">
                  <c:v>0</c:v>
                </c:pt>
                <c:pt idx="14">
                  <c:v>1.5</c:v>
                </c:pt>
                <c:pt idx="16">
                  <c:v>1.5</c:v>
                </c:pt>
                <c:pt idx="18">
                  <c:v>0</c:v>
                </c:pt>
                <c:pt idx="20">
                  <c:v>1</c:v>
                </c:pt>
                <c:pt idx="22">
                  <c:v>1</c:v>
                </c:pt>
              </c:numCache>
            </c:numRef>
          </c:val>
        </c:ser>
        <c:ser>
          <c:idx val="18"/>
          <c:order val="18"/>
          <c:tx>
            <c:strRef>
              <c:f>туры!$U$1</c:f>
              <c:strCache>
                <c:ptCount val="1"/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туры!$U$2:$U$24</c:f>
              <c:numCache>
                <c:formatCode>General</c:formatCode>
                <c:ptCount val="23"/>
                <c:pt idx="2">
                  <c:v>3</c:v>
                </c:pt>
                <c:pt idx="4">
                  <c:v>4.5</c:v>
                </c:pt>
                <c:pt idx="6">
                  <c:v>3.5</c:v>
                </c:pt>
                <c:pt idx="8">
                  <c:v>3.5</c:v>
                </c:pt>
                <c:pt idx="10">
                  <c:v>4</c:v>
                </c:pt>
                <c:pt idx="12">
                  <c:v>5</c:v>
                </c:pt>
                <c:pt idx="14">
                  <c:v>6.5</c:v>
                </c:pt>
                <c:pt idx="16">
                  <c:v>7.5</c:v>
                </c:pt>
                <c:pt idx="18">
                  <c:v>2.5</c:v>
                </c:pt>
                <c:pt idx="20">
                  <c:v>3</c:v>
                </c:pt>
                <c:pt idx="22">
                  <c:v>8.5</c:v>
                </c:pt>
              </c:numCache>
            </c:numRef>
          </c:val>
        </c:ser>
        <c:ser>
          <c:idx val="19"/>
          <c:order val="19"/>
          <c:tx>
            <c:strRef>
              <c:f>туры!$V$1</c:f>
              <c:strCache>
                <c:ptCount val="1"/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туры!$V$2:$V$24</c:f>
              <c:numCache>
                <c:formatCode>General</c:formatCode>
                <c:ptCount val="2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6">
                  <c:v>0.5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0.5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2">
                  <c:v>0.5</c:v>
                </c:pt>
              </c:numCache>
            </c:numRef>
          </c:val>
        </c:ser>
        <c:ser>
          <c:idx val="20"/>
          <c:order val="20"/>
          <c:tx>
            <c:strRef>
              <c:f>туры!$W$1</c:f>
              <c:strCache>
                <c:ptCount val="1"/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туры!$W$2:$W$24</c:f>
              <c:numCache>
                <c:formatCode>General</c:formatCode>
                <c:ptCount val="23"/>
                <c:pt idx="2">
                  <c:v>0</c:v>
                </c:pt>
                <c:pt idx="4">
                  <c:v>1</c:v>
                </c:pt>
                <c:pt idx="6">
                  <c:v>0.5</c:v>
                </c:pt>
                <c:pt idx="8">
                  <c:v>0</c:v>
                </c:pt>
                <c:pt idx="10">
                  <c:v>0</c:v>
                </c:pt>
                <c:pt idx="12">
                  <c:v>2</c:v>
                </c:pt>
                <c:pt idx="14">
                  <c:v>0.5</c:v>
                </c:pt>
                <c:pt idx="16">
                  <c:v>2</c:v>
                </c:pt>
                <c:pt idx="18">
                  <c:v>1</c:v>
                </c:pt>
                <c:pt idx="20">
                  <c:v>1</c:v>
                </c:pt>
                <c:pt idx="22">
                  <c:v>1.5</c:v>
                </c:pt>
              </c:numCache>
            </c:numRef>
          </c:val>
        </c:ser>
        <c:ser>
          <c:idx val="21"/>
          <c:order val="21"/>
          <c:tx>
            <c:strRef>
              <c:f>туры!$X$1</c:f>
              <c:strCache>
                <c:ptCount val="1"/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туры!$X$2:$X$24</c:f>
              <c:numCache>
                <c:formatCode>General</c:formatCode>
                <c:ptCount val="23"/>
                <c:pt idx="2">
                  <c:v>3</c:v>
                </c:pt>
                <c:pt idx="4">
                  <c:v>5.5</c:v>
                </c:pt>
                <c:pt idx="6">
                  <c:v>4</c:v>
                </c:pt>
                <c:pt idx="8">
                  <c:v>3.5</c:v>
                </c:pt>
                <c:pt idx="10">
                  <c:v>4</c:v>
                </c:pt>
                <c:pt idx="12">
                  <c:v>7</c:v>
                </c:pt>
                <c:pt idx="14">
                  <c:v>7</c:v>
                </c:pt>
                <c:pt idx="16">
                  <c:v>9.5</c:v>
                </c:pt>
                <c:pt idx="18">
                  <c:v>3.5</c:v>
                </c:pt>
                <c:pt idx="20">
                  <c:v>4</c:v>
                </c:pt>
                <c:pt idx="22">
                  <c:v>10</c:v>
                </c:pt>
              </c:numCache>
            </c:numRef>
          </c:val>
        </c:ser>
        <c:ser>
          <c:idx val="22"/>
          <c:order val="22"/>
          <c:tx>
            <c:strRef>
              <c:f>туры!$Y$1</c:f>
              <c:strCache>
                <c:ptCount val="1"/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туры!$Y$2:$Y$24</c:f>
              <c:numCache>
                <c:formatCode>General</c:formatCode>
                <c:ptCount val="23"/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6">
                  <c:v>1</c:v>
                </c:pt>
                <c:pt idx="8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0.5</c:v>
                </c:pt>
                <c:pt idx="14">
                  <c:v>1</c:v>
                </c:pt>
                <c:pt idx="15">
                  <c:v>0.5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2">
                  <c:v>1</c:v>
                </c:pt>
              </c:numCache>
            </c:numRef>
          </c:val>
        </c:ser>
        <c:ser>
          <c:idx val="23"/>
          <c:order val="23"/>
          <c:tx>
            <c:strRef>
              <c:f>туры!$Z$1</c:f>
              <c:strCache>
                <c:ptCount val="1"/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туры!$Z$2:$Z$29</c:f>
              <c:numCache>
                <c:formatCode>General</c:formatCode>
                <c:ptCount val="28"/>
                <c:pt idx="2">
                  <c:v>1</c:v>
                </c:pt>
                <c:pt idx="4">
                  <c:v>1</c:v>
                </c:pt>
                <c:pt idx="6">
                  <c:v>1</c:v>
                </c:pt>
                <c:pt idx="8">
                  <c:v>0.5</c:v>
                </c:pt>
                <c:pt idx="10">
                  <c:v>0</c:v>
                </c:pt>
                <c:pt idx="12">
                  <c:v>0.5</c:v>
                </c:pt>
                <c:pt idx="14">
                  <c:v>1.5</c:v>
                </c:pt>
                <c:pt idx="16">
                  <c:v>1</c:v>
                </c:pt>
                <c:pt idx="18">
                  <c:v>1</c:v>
                </c:pt>
                <c:pt idx="20">
                  <c:v>0</c:v>
                </c:pt>
                <c:pt idx="22">
                  <c:v>2</c:v>
                </c:pt>
                <c:pt idx="24">
                  <c:v>0.5</c:v>
                </c:pt>
                <c:pt idx="26">
                  <c:v>1</c:v>
                </c:pt>
              </c:numCache>
            </c:numRef>
          </c:val>
        </c:ser>
        <c:ser>
          <c:idx val="24"/>
          <c:order val="24"/>
          <c:tx>
            <c:strRef>
              <c:f>туры!$AA$1</c:f>
              <c:strCache>
                <c:ptCount val="1"/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туры!$AA$2:$AA$24</c:f>
              <c:numCache>
                <c:formatCode>General</c:formatCode>
                <c:ptCount val="23"/>
                <c:pt idx="0">
                  <c:v>0</c:v>
                </c:pt>
                <c:pt idx="2">
                  <c:v>4</c:v>
                </c:pt>
                <c:pt idx="4">
                  <c:v>6.5</c:v>
                </c:pt>
                <c:pt idx="6">
                  <c:v>5</c:v>
                </c:pt>
                <c:pt idx="8">
                  <c:v>4</c:v>
                </c:pt>
                <c:pt idx="10">
                  <c:v>4</c:v>
                </c:pt>
                <c:pt idx="12">
                  <c:v>7.5</c:v>
                </c:pt>
                <c:pt idx="14">
                  <c:v>8.5</c:v>
                </c:pt>
                <c:pt idx="16">
                  <c:v>10.5</c:v>
                </c:pt>
                <c:pt idx="18">
                  <c:v>4.5</c:v>
                </c:pt>
                <c:pt idx="20">
                  <c:v>4</c:v>
                </c:pt>
                <c:pt idx="22">
                  <c:v>12</c:v>
                </c:pt>
              </c:numCache>
            </c:numRef>
          </c:val>
        </c:ser>
        <c:ser>
          <c:idx val="25"/>
          <c:order val="25"/>
          <c:tx>
            <c:strRef>
              <c:f>туры!$AB$1</c:f>
              <c:strCache>
                <c:ptCount val="1"/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туры!$AB$2:$AB$24</c:f>
              <c:numCache>
                <c:formatCode>General</c:formatCode>
                <c:ptCount val="2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6">
                  <c:v>1</c:v>
                </c:pt>
                <c:pt idx="8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0.5</c:v>
                </c:pt>
                <c:pt idx="13">
                  <c:v>0.5</c:v>
                </c:pt>
                <c:pt idx="14">
                  <c:v>1</c:v>
                </c:pt>
                <c:pt idx="15">
                  <c:v>1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0.5</c:v>
                </c:pt>
                <c:pt idx="22">
                  <c:v>1</c:v>
                </c:pt>
              </c:numCache>
            </c:numRef>
          </c:val>
        </c:ser>
        <c:ser>
          <c:idx val="26"/>
          <c:order val="26"/>
          <c:tx>
            <c:strRef>
              <c:f>туры!$AC$1</c:f>
              <c:strCache>
                <c:ptCount val="1"/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туры!$AC$2:$AC$24</c:f>
              <c:numCache>
                <c:formatCode>General</c:formatCode>
                <c:ptCount val="23"/>
                <c:pt idx="2">
                  <c:v>0</c:v>
                </c:pt>
                <c:pt idx="4">
                  <c:v>1</c:v>
                </c:pt>
                <c:pt idx="6">
                  <c:v>1</c:v>
                </c:pt>
                <c:pt idx="8">
                  <c:v>1</c:v>
                </c:pt>
                <c:pt idx="10">
                  <c:v>0</c:v>
                </c:pt>
                <c:pt idx="12">
                  <c:v>1</c:v>
                </c:pt>
                <c:pt idx="14">
                  <c:v>2</c:v>
                </c:pt>
                <c:pt idx="16">
                  <c:v>0.5</c:v>
                </c:pt>
                <c:pt idx="18">
                  <c:v>1</c:v>
                </c:pt>
                <c:pt idx="20">
                  <c:v>0.5</c:v>
                </c:pt>
                <c:pt idx="22">
                  <c:v>2</c:v>
                </c:pt>
              </c:numCache>
            </c:numRef>
          </c:val>
        </c:ser>
        <c:ser>
          <c:idx val="27"/>
          <c:order val="27"/>
          <c:tx>
            <c:strRef>
              <c:f>туры!$AD$1</c:f>
              <c:strCache>
                <c:ptCount val="1"/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туры!$AD$2:$AD$24</c:f>
              <c:numCache>
                <c:formatCode>General</c:formatCode>
                <c:ptCount val="23"/>
                <c:pt idx="2">
                  <c:v>4</c:v>
                </c:pt>
                <c:pt idx="4">
                  <c:v>7.5</c:v>
                </c:pt>
                <c:pt idx="6">
                  <c:v>6</c:v>
                </c:pt>
                <c:pt idx="8">
                  <c:v>5</c:v>
                </c:pt>
                <c:pt idx="10">
                  <c:v>4</c:v>
                </c:pt>
                <c:pt idx="12">
                  <c:v>8.5</c:v>
                </c:pt>
                <c:pt idx="14">
                  <c:v>10.5</c:v>
                </c:pt>
                <c:pt idx="16">
                  <c:v>11</c:v>
                </c:pt>
                <c:pt idx="18">
                  <c:v>5.5</c:v>
                </c:pt>
                <c:pt idx="20">
                  <c:v>4.5</c:v>
                </c:pt>
                <c:pt idx="22">
                  <c:v>14</c:v>
                </c:pt>
              </c:numCache>
            </c:numRef>
          </c:val>
        </c:ser>
        <c:ser>
          <c:idx val="28"/>
          <c:order val="28"/>
          <c:tx>
            <c:strRef>
              <c:f>туры!$AE$1</c:f>
              <c:strCache>
                <c:ptCount val="1"/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туры!$AE$2:$AE$24</c:f>
              <c:numCache>
                <c:formatCode>General</c:formatCode>
                <c:ptCount val="23"/>
                <c:pt idx="1">
                  <c:v>0</c:v>
                </c:pt>
                <c:pt idx="2">
                  <c:v>10</c:v>
                </c:pt>
                <c:pt idx="3">
                  <c:v>9</c:v>
                </c:pt>
                <c:pt idx="10">
                  <c:v>12</c:v>
                </c:pt>
                <c:pt idx="11">
                  <c:v>7</c:v>
                </c:pt>
              </c:numCache>
            </c:numRef>
          </c:val>
        </c:ser>
        <c:ser>
          <c:idx val="29"/>
          <c:order val="29"/>
          <c:tx>
            <c:strRef>
              <c:f>туры!$AF$1</c:f>
              <c:strCache>
                <c:ptCount val="1"/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туры!$AF$2:$AF$24</c:f>
              <c:numCache>
                <c:formatCode>General</c:formatCode>
                <c:ptCount val="23"/>
                <c:pt idx="2">
                  <c:v>9</c:v>
                </c:pt>
                <c:pt idx="4">
                  <c:v>10</c:v>
                </c:pt>
                <c:pt idx="6">
                  <c:v>11</c:v>
                </c:pt>
                <c:pt idx="8">
                  <c:v>12</c:v>
                </c:pt>
                <c:pt idx="10">
                  <c:v>8</c:v>
                </c:pt>
                <c:pt idx="12">
                  <c:v>5</c:v>
                </c:pt>
                <c:pt idx="14">
                  <c:v>4</c:v>
                </c:pt>
                <c:pt idx="16">
                  <c:v>3</c:v>
                </c:pt>
                <c:pt idx="18">
                  <c:v>7</c:v>
                </c:pt>
                <c:pt idx="20">
                  <c:v>13</c:v>
                </c:pt>
                <c:pt idx="22">
                  <c:v>1</c:v>
                </c:pt>
              </c:numCache>
            </c:numRef>
          </c:val>
        </c:ser>
        <c:ser>
          <c:idx val="30"/>
          <c:order val="30"/>
          <c:tx>
            <c:strRef>
              <c:f>туры!$AG$1</c:f>
              <c:strCache>
                <c:ptCount val="1"/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туры!$A$2:$B$24</c:f>
              <c:multiLvlStrCache>
                <c:ptCount val="23"/>
                <c:lvl>
                  <c:pt idx="0">
                    <c:v>г.Самара, Красноглинский район, п. Прибрежный, ООО «Оздоровительная база отдыха «РАДУГА»</c:v>
                  </c:pt>
                  <c:pt idx="1">
                    <c:v>Название команды</c:v>
                  </c:pt>
                  <c:pt idx="2">
                    <c:v>Шенталинский район</c:v>
                  </c:pt>
                  <c:pt idx="4">
                    <c:v>Кинельский район</c:v>
                  </c:pt>
                  <c:pt idx="6">
                    <c:v>Кинель-Черкасский р-н</c:v>
                  </c:pt>
                  <c:pt idx="8">
                    <c:v>Безенчукский район</c:v>
                  </c:pt>
                  <c:pt idx="10">
                    <c:v>Борский район</c:v>
                  </c:pt>
                  <c:pt idx="12">
                    <c:v>Красноярский район</c:v>
                  </c:pt>
                  <c:pt idx="14">
                    <c:v>Нефтегорский район</c:v>
                  </c:pt>
                  <c:pt idx="16">
                    <c:v>Волжский район</c:v>
                  </c:pt>
                  <c:pt idx="18">
                    <c:v>Большеглушицкий район</c:v>
                  </c:pt>
                  <c:pt idx="20">
                    <c:v>Большечерниговский район</c:v>
                  </c:pt>
                  <c:pt idx="22">
                    <c:v>Богатовский район</c:v>
                  </c:pt>
                </c:lvl>
                <c:lvl>
                  <c:pt idx="1">
                    <c:v>№ 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11</c:v>
                  </c:pt>
                </c:lvl>
              </c:multiLvlStrCache>
            </c:multiLvlStrRef>
          </c:cat>
          <c:val>
            <c:numRef>
              <c:f>туры!$AG$2:$AG$24</c:f>
              <c:numCache>
                <c:formatCode>General</c:formatCode>
                <c:ptCount val="23"/>
                <c:pt idx="2">
                  <c:v>19</c:v>
                </c:pt>
                <c:pt idx="10">
                  <c:v>19</c:v>
                </c:pt>
              </c:numCache>
            </c:numRef>
          </c:val>
        </c:ser>
        <c:axId val="77642752"/>
        <c:axId val="78254080"/>
      </c:barChart>
      <c:catAx>
        <c:axId val="77642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254080"/>
        <c:crosses val="autoZero"/>
        <c:auto val="1"/>
        <c:lblAlgn val="ctr"/>
        <c:lblOffset val="100"/>
        <c:tickLblSkip val="4"/>
        <c:tickMarkSkip val="1"/>
      </c:catAx>
      <c:valAx>
        <c:axId val="78254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7642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70423991726989"/>
          <c:y val="6.2711864406779699E-2"/>
          <c:w val="0.33092037228541943"/>
          <c:h val="0.881355932203390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view="pageBreakPreview" topLeftCell="A3" zoomScale="90" zoomScaleNormal="190" zoomScaleSheetLayoutView="90" workbookViewId="0">
      <pane xSplit="3" topLeftCell="D1" activePane="topRight" state="frozen"/>
      <selection activeCell="A2" sqref="A2"/>
      <selection pane="topRight" activeCell="L31" sqref="L31"/>
    </sheetView>
  </sheetViews>
  <sheetFormatPr defaultRowHeight="12.75"/>
  <cols>
    <col min="1" max="1" width="3.85546875" style="2" customWidth="1"/>
    <col min="2" max="2" width="23.28515625" style="86" customWidth="1"/>
    <col min="3" max="3" width="19.85546875" style="2" bestFit="1" customWidth="1"/>
    <col min="4" max="4" width="4.28515625" style="54" bestFit="1" customWidth="1"/>
    <col min="5" max="5" width="7.140625" style="5" customWidth="1"/>
    <col min="6" max="6" width="3.85546875" style="5" customWidth="1"/>
    <col min="7" max="7" width="2.140625" style="54" bestFit="1" customWidth="1"/>
    <col min="8" max="8" width="4.28515625" style="65" customWidth="1"/>
    <col min="9" max="9" width="5" style="65" customWidth="1"/>
    <col min="10" max="10" width="4.28515625" style="54" customWidth="1"/>
    <col min="11" max="11" width="5.85546875" style="65" customWidth="1"/>
    <col min="12" max="12" width="4.85546875" style="65" customWidth="1"/>
    <col min="13" max="13" width="4.28515625" style="54" bestFit="1" customWidth="1"/>
    <col min="14" max="14" width="7.28515625" style="5" customWidth="1"/>
    <col min="15" max="15" width="4.7109375" style="5" customWidth="1"/>
    <col min="16" max="16" width="4.28515625" style="61" bestFit="1" customWidth="1"/>
    <col min="17" max="17" width="7.140625" style="5" bestFit="1" customWidth="1"/>
    <col min="18" max="18" width="4.28515625" style="5" bestFit="1" customWidth="1"/>
    <col min="19" max="19" width="4.28515625" style="54" bestFit="1" customWidth="1"/>
    <col min="20" max="20" width="7.140625" style="5" bestFit="1" customWidth="1"/>
    <col min="21" max="21" width="4.28515625" style="5" bestFit="1" customWidth="1"/>
    <col min="22" max="22" width="4.28515625" style="65" bestFit="1" customWidth="1"/>
    <col min="23" max="23" width="5.28515625" style="5" customWidth="1"/>
    <col min="24" max="24" width="4.28515625" style="5" bestFit="1" customWidth="1"/>
    <col min="25" max="25" width="4.28515625" style="83" bestFit="1" customWidth="1"/>
    <col min="26" max="26" width="4.7109375" style="9" customWidth="1"/>
    <col min="27" max="27" width="6.85546875" style="9" customWidth="1"/>
    <col min="28" max="28" width="4.5703125" style="74" customWidth="1"/>
    <col min="29" max="29" width="4.140625" style="9" customWidth="1"/>
    <col min="30" max="30" width="5.42578125" style="9" customWidth="1"/>
    <col min="31" max="31" width="3.85546875" style="12" customWidth="1"/>
    <col min="32" max="32" width="5.28515625" style="12" bestFit="1" customWidth="1"/>
    <col min="33" max="33" width="3.7109375" style="11" customWidth="1"/>
    <col min="34" max="16384" width="9.140625" style="2"/>
  </cols>
  <sheetData>
    <row r="1" spans="1:33" ht="38.25" customHeight="1">
      <c r="A1" s="95" t="s">
        <v>43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3" ht="26.25" customHeight="1" thickBot="1">
      <c r="B2" s="88" t="s">
        <v>44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4"/>
      <c r="P2" s="55"/>
      <c r="Q2" s="4"/>
      <c r="R2" s="4"/>
      <c r="S2" s="48"/>
      <c r="T2" s="4"/>
      <c r="U2" s="4"/>
      <c r="V2" s="66"/>
      <c r="W2" s="4"/>
      <c r="X2" s="4"/>
      <c r="Y2" s="75"/>
      <c r="Z2" s="4"/>
      <c r="AA2" s="87" t="s">
        <v>42</v>
      </c>
      <c r="AB2" s="87"/>
      <c r="AC2" s="87"/>
      <c r="AD2" s="4"/>
      <c r="AE2" s="10"/>
      <c r="AF2" s="10"/>
      <c r="AG2" s="10"/>
    </row>
    <row r="3" spans="1:33" ht="13.5" thickBot="1">
      <c r="A3" s="39" t="s">
        <v>0</v>
      </c>
      <c r="B3" s="85" t="s">
        <v>1</v>
      </c>
      <c r="C3" s="38" t="s">
        <v>37</v>
      </c>
      <c r="D3" s="114" t="s">
        <v>3</v>
      </c>
      <c r="E3" s="111"/>
      <c r="F3" s="115"/>
      <c r="G3" s="108" t="s">
        <v>4</v>
      </c>
      <c r="H3" s="108"/>
      <c r="I3" s="108"/>
      <c r="J3" s="107" t="s">
        <v>5</v>
      </c>
      <c r="K3" s="108"/>
      <c r="L3" s="109"/>
      <c r="M3" s="111" t="s">
        <v>6</v>
      </c>
      <c r="N3" s="111"/>
      <c r="O3" s="111"/>
      <c r="P3" s="114" t="s">
        <v>10</v>
      </c>
      <c r="Q3" s="111"/>
      <c r="R3" s="111"/>
      <c r="S3" s="110" t="s">
        <v>7</v>
      </c>
      <c r="T3" s="110"/>
      <c r="U3" s="110"/>
      <c r="V3" s="110" t="s">
        <v>8</v>
      </c>
      <c r="W3" s="110"/>
      <c r="X3" s="110"/>
      <c r="Y3" s="110" t="s">
        <v>11</v>
      </c>
      <c r="Z3" s="110"/>
      <c r="AA3" s="110"/>
      <c r="AB3" s="113" t="s">
        <v>12</v>
      </c>
      <c r="AC3" s="113"/>
      <c r="AD3" s="113"/>
      <c r="AE3" s="116" t="s">
        <v>38</v>
      </c>
      <c r="AF3" s="117"/>
      <c r="AG3" s="118"/>
    </row>
    <row r="4" spans="1:33" ht="12.75" customHeight="1">
      <c r="A4" s="100">
        <v>1</v>
      </c>
      <c r="B4" s="89" t="s">
        <v>31</v>
      </c>
      <c r="C4" s="35" t="s">
        <v>41</v>
      </c>
      <c r="D4" s="62">
        <v>0</v>
      </c>
      <c r="E4" s="93">
        <f>SUM(D4:D5)</f>
        <v>0</v>
      </c>
      <c r="F4" s="6"/>
      <c r="G4" s="62">
        <v>1</v>
      </c>
      <c r="H4" s="91">
        <f>SUM(G4:G5)</f>
        <v>1</v>
      </c>
      <c r="I4" s="63">
        <f>E4+H4</f>
        <v>1</v>
      </c>
      <c r="J4" s="62">
        <v>1</v>
      </c>
      <c r="K4" s="91">
        <f>SUM(J4:J5)</f>
        <v>1</v>
      </c>
      <c r="L4" s="63">
        <f>I4+K4</f>
        <v>2</v>
      </c>
      <c r="M4" s="62">
        <v>0</v>
      </c>
      <c r="N4" s="93">
        <f>SUM(M4:M5)</f>
        <v>0</v>
      </c>
      <c r="O4" s="6">
        <f>L4+N4</f>
        <v>2</v>
      </c>
      <c r="P4" s="56">
        <v>1</v>
      </c>
      <c r="Q4" s="93">
        <f>SUM(P4:P5)</f>
        <v>1</v>
      </c>
      <c r="R4" s="6">
        <f>Q4+O4</f>
        <v>3</v>
      </c>
      <c r="S4" s="49">
        <v>0</v>
      </c>
      <c r="T4" s="112">
        <f>SUM(S4:S5)</f>
        <v>0</v>
      </c>
      <c r="U4" s="7">
        <f>R4+T4</f>
        <v>3</v>
      </c>
      <c r="V4" s="67">
        <v>0</v>
      </c>
      <c r="W4" s="112">
        <f>SUM(V4:V5)</f>
        <v>0</v>
      </c>
      <c r="X4" s="7">
        <f>U4+W4</f>
        <v>3</v>
      </c>
      <c r="Y4" s="76">
        <v>1</v>
      </c>
      <c r="Z4" s="106">
        <f>SUM(Y4:Y5)</f>
        <v>1</v>
      </c>
      <c r="AA4" s="31">
        <f>X4+Z4</f>
        <v>4</v>
      </c>
      <c r="AB4" s="84">
        <v>0</v>
      </c>
      <c r="AC4" s="106">
        <f>SUM(AB4:AB5)</f>
        <v>0</v>
      </c>
      <c r="AD4" s="31">
        <f>AA4+AC4</f>
        <v>4</v>
      </c>
      <c r="AE4" s="32">
        <v>10</v>
      </c>
      <c r="AF4" s="98">
        <v>9</v>
      </c>
      <c r="AG4" s="33">
        <v>19</v>
      </c>
    </row>
    <row r="5" spans="1:33" ht="12.75" customHeight="1" thickBot="1">
      <c r="A5" s="101"/>
      <c r="B5" s="90"/>
      <c r="C5" s="43" t="s">
        <v>45</v>
      </c>
      <c r="D5" s="52">
        <v>0</v>
      </c>
      <c r="E5" s="94"/>
      <c r="F5" s="40"/>
      <c r="G5" s="52">
        <v>0</v>
      </c>
      <c r="H5" s="92"/>
      <c r="I5" s="64"/>
      <c r="J5" s="52">
        <v>0</v>
      </c>
      <c r="K5" s="92"/>
      <c r="L5" s="64"/>
      <c r="M5" s="52">
        <v>0</v>
      </c>
      <c r="N5" s="94"/>
      <c r="O5" s="40"/>
      <c r="P5" s="57">
        <v>0</v>
      </c>
      <c r="Q5" s="94"/>
      <c r="R5" s="40"/>
      <c r="S5" s="50">
        <v>0</v>
      </c>
      <c r="T5" s="94"/>
      <c r="U5" s="40"/>
      <c r="V5" s="68">
        <v>0</v>
      </c>
      <c r="W5" s="94"/>
      <c r="X5" s="40"/>
      <c r="Y5" s="77">
        <v>0</v>
      </c>
      <c r="Z5" s="97"/>
      <c r="AA5" s="41"/>
      <c r="AB5" s="73">
        <v>0</v>
      </c>
      <c r="AC5" s="97"/>
      <c r="AD5" s="41"/>
      <c r="AE5" s="34">
        <v>9</v>
      </c>
      <c r="AF5" s="99"/>
      <c r="AG5" s="41"/>
    </row>
    <row r="6" spans="1:33" ht="12.75" customHeight="1">
      <c r="A6" s="100">
        <v>2</v>
      </c>
      <c r="B6" s="89" t="s">
        <v>13</v>
      </c>
      <c r="C6" s="35" t="s">
        <v>48</v>
      </c>
      <c r="D6" s="51">
        <v>1</v>
      </c>
      <c r="E6" s="93">
        <f>SUM(D6:D7)</f>
        <v>1</v>
      </c>
      <c r="F6" s="6"/>
      <c r="G6" s="51">
        <v>0</v>
      </c>
      <c r="H6" s="91">
        <f>SUM(G6:G7)</f>
        <v>0</v>
      </c>
      <c r="I6" s="63">
        <f>E6+H6</f>
        <v>1</v>
      </c>
      <c r="J6" s="51">
        <v>1</v>
      </c>
      <c r="K6" s="91">
        <f>SUM(J6:J7)</f>
        <v>1</v>
      </c>
      <c r="L6" s="63">
        <f>I6+K6</f>
        <v>2</v>
      </c>
      <c r="M6" s="51">
        <v>0.5</v>
      </c>
      <c r="N6" s="93">
        <f>SUM(M6:M7)</f>
        <v>0.5</v>
      </c>
      <c r="O6" s="6">
        <f>L6+N6</f>
        <v>2.5</v>
      </c>
      <c r="P6" s="58">
        <v>1</v>
      </c>
      <c r="Q6" s="93">
        <f>SUM(P6:P7)</f>
        <v>1</v>
      </c>
      <c r="R6" s="6">
        <f>O6+Q6</f>
        <v>3.5</v>
      </c>
      <c r="S6" s="51">
        <v>1</v>
      </c>
      <c r="T6" s="93">
        <f>SUM(S6:S7)</f>
        <v>1</v>
      </c>
      <c r="U6" s="7">
        <f>R6+T6</f>
        <v>4.5</v>
      </c>
      <c r="V6" s="69">
        <v>1</v>
      </c>
      <c r="W6" s="93">
        <f>SUM(V6:V7)</f>
        <v>1</v>
      </c>
      <c r="X6" s="7">
        <f>U6+W6</f>
        <v>5.5</v>
      </c>
      <c r="Y6" s="78">
        <v>1</v>
      </c>
      <c r="Z6" s="96">
        <f>SUM(Y6:Y7)</f>
        <v>1</v>
      </c>
      <c r="AA6" s="31">
        <f>X6+Z6</f>
        <v>6.5</v>
      </c>
      <c r="AB6" s="69">
        <v>1</v>
      </c>
      <c r="AC6" s="96">
        <f>SUM(AB6:AB7)</f>
        <v>1</v>
      </c>
      <c r="AD6" s="31">
        <f>AA6+AC6</f>
        <v>7.5</v>
      </c>
      <c r="AE6" s="32"/>
      <c r="AF6" s="98">
        <v>10</v>
      </c>
      <c r="AG6" s="33"/>
    </row>
    <row r="7" spans="1:33" ht="13.5" customHeight="1" thickBot="1">
      <c r="A7" s="101"/>
      <c r="B7" s="90"/>
      <c r="C7" s="44"/>
      <c r="D7" s="52"/>
      <c r="E7" s="94"/>
      <c r="F7" s="40"/>
      <c r="G7" s="52"/>
      <c r="H7" s="92"/>
      <c r="I7" s="64"/>
      <c r="J7" s="52"/>
      <c r="K7" s="92"/>
      <c r="L7" s="64"/>
      <c r="M7" s="52"/>
      <c r="N7" s="94"/>
      <c r="O7" s="40"/>
      <c r="P7" s="57"/>
      <c r="Q7" s="94"/>
      <c r="R7" s="40"/>
      <c r="S7" s="52"/>
      <c r="T7" s="94"/>
      <c r="U7" s="40"/>
      <c r="V7" s="68"/>
      <c r="W7" s="94"/>
      <c r="X7" s="40"/>
      <c r="Y7" s="77"/>
      <c r="Z7" s="97"/>
      <c r="AA7" s="41"/>
      <c r="AB7" s="68"/>
      <c r="AC7" s="97"/>
      <c r="AD7" s="41"/>
      <c r="AE7" s="34"/>
      <c r="AF7" s="99"/>
      <c r="AG7" s="41"/>
    </row>
    <row r="8" spans="1:33" ht="12.75" customHeight="1">
      <c r="A8" s="100">
        <v>3</v>
      </c>
      <c r="B8" s="89" t="s">
        <v>14</v>
      </c>
      <c r="C8" s="36" t="s">
        <v>35</v>
      </c>
      <c r="D8" s="51">
        <v>0.5</v>
      </c>
      <c r="E8" s="93">
        <f>SUM(D8:D9)</f>
        <v>0.5</v>
      </c>
      <c r="F8" s="6"/>
      <c r="G8" s="51">
        <v>1</v>
      </c>
      <c r="H8" s="91">
        <f>SUM(G8:G9)</f>
        <v>1</v>
      </c>
      <c r="I8" s="63">
        <f>E8+H8</f>
        <v>1.5</v>
      </c>
      <c r="J8" s="51">
        <v>0</v>
      </c>
      <c r="K8" s="91">
        <f>SUM(J8:J9)</f>
        <v>0</v>
      </c>
      <c r="L8" s="63">
        <f>I8+K8</f>
        <v>1.5</v>
      </c>
      <c r="M8" s="51">
        <v>1</v>
      </c>
      <c r="N8" s="93">
        <f>SUM(M8:M9)</f>
        <v>1</v>
      </c>
      <c r="O8" s="6">
        <f>L8+N8</f>
        <v>2.5</v>
      </c>
      <c r="P8" s="58">
        <v>0</v>
      </c>
      <c r="Q8" s="93">
        <f>SUM(P8:P9)</f>
        <v>0</v>
      </c>
      <c r="R8" s="6">
        <f>O8+Q8</f>
        <v>2.5</v>
      </c>
      <c r="S8" s="51">
        <v>1</v>
      </c>
      <c r="T8" s="93">
        <f>SUM(S8:S9)</f>
        <v>1</v>
      </c>
      <c r="U8" s="7">
        <f>R8+T8</f>
        <v>3.5</v>
      </c>
      <c r="V8" s="69">
        <v>0.5</v>
      </c>
      <c r="W8" s="93">
        <f>SUM(V8:V9)</f>
        <v>0.5</v>
      </c>
      <c r="X8" s="7">
        <f>U8+W8</f>
        <v>4</v>
      </c>
      <c r="Y8" s="78">
        <v>1</v>
      </c>
      <c r="Z8" s="96">
        <f>SUM(Y8:Y9)</f>
        <v>1</v>
      </c>
      <c r="AA8" s="31">
        <f>X8+Z8</f>
        <v>5</v>
      </c>
      <c r="AB8" s="69">
        <v>1</v>
      </c>
      <c r="AC8" s="96">
        <f>SUM(AB8:AB9)</f>
        <v>1</v>
      </c>
      <c r="AD8" s="31">
        <f>AA8+AC8</f>
        <v>6</v>
      </c>
      <c r="AE8" s="32"/>
      <c r="AF8" s="98">
        <v>11</v>
      </c>
      <c r="AG8" s="33"/>
    </row>
    <row r="9" spans="1:33" ht="13.5" customHeight="1" thickBot="1">
      <c r="A9" s="101"/>
      <c r="B9" s="90"/>
      <c r="C9" s="44"/>
      <c r="D9" s="52"/>
      <c r="E9" s="94"/>
      <c r="F9" s="40"/>
      <c r="G9" s="52"/>
      <c r="H9" s="92"/>
      <c r="I9" s="64"/>
      <c r="J9" s="52"/>
      <c r="K9" s="92"/>
      <c r="L9" s="64"/>
      <c r="M9" s="52"/>
      <c r="N9" s="94"/>
      <c r="O9" s="40"/>
      <c r="P9" s="57"/>
      <c r="Q9" s="94"/>
      <c r="R9" s="40"/>
      <c r="S9" s="52"/>
      <c r="T9" s="94"/>
      <c r="U9" s="40"/>
      <c r="V9" s="68"/>
      <c r="W9" s="94"/>
      <c r="X9" s="40"/>
      <c r="Y9" s="77"/>
      <c r="Z9" s="97"/>
      <c r="AA9" s="41"/>
      <c r="AB9" s="68"/>
      <c r="AC9" s="97"/>
      <c r="AD9" s="41"/>
      <c r="AE9" s="34"/>
      <c r="AF9" s="99"/>
      <c r="AG9" s="41"/>
    </row>
    <row r="10" spans="1:33" ht="12.75" customHeight="1">
      <c r="A10" s="100">
        <v>4</v>
      </c>
      <c r="B10" s="89" t="s">
        <v>33</v>
      </c>
      <c r="C10" s="35" t="s">
        <v>55</v>
      </c>
      <c r="D10" s="51">
        <v>0</v>
      </c>
      <c r="E10" s="93">
        <f>SUM(D10:D11)</f>
        <v>0</v>
      </c>
      <c r="F10" s="6"/>
      <c r="G10" s="51">
        <v>0</v>
      </c>
      <c r="H10" s="91">
        <f>SUM(G10:G11)</f>
        <v>0</v>
      </c>
      <c r="I10" s="63">
        <f>E10+H10</f>
        <v>0</v>
      </c>
      <c r="J10" s="51">
        <v>1</v>
      </c>
      <c r="K10" s="91">
        <f>SUM(J10:J11)</f>
        <v>1</v>
      </c>
      <c r="L10" s="63">
        <f>I10+K10</f>
        <v>1</v>
      </c>
      <c r="M10" s="53">
        <v>0.5</v>
      </c>
      <c r="N10" s="93">
        <f>SUM(M10:M11)</f>
        <v>0.5</v>
      </c>
      <c r="O10" s="6">
        <f>L10+N10</f>
        <v>1.5</v>
      </c>
      <c r="P10" s="59">
        <v>1</v>
      </c>
      <c r="Q10" s="93">
        <f>SUM(P10:P11)</f>
        <v>1</v>
      </c>
      <c r="R10" s="6">
        <f>O10+Q10</f>
        <v>2.5</v>
      </c>
      <c r="S10" s="53">
        <v>1</v>
      </c>
      <c r="T10" s="93">
        <f>SUM(S10:S11)</f>
        <v>1</v>
      </c>
      <c r="U10" s="7">
        <f>R10+T10</f>
        <v>3.5</v>
      </c>
      <c r="V10" s="70">
        <v>0</v>
      </c>
      <c r="W10" s="93">
        <f>SUM(V10:V11)</f>
        <v>0</v>
      </c>
      <c r="X10" s="7">
        <f>U10+W10</f>
        <v>3.5</v>
      </c>
      <c r="Y10" s="79">
        <v>0.5</v>
      </c>
      <c r="Z10" s="96">
        <f>SUM(Y10:Y11)</f>
        <v>0.5</v>
      </c>
      <c r="AA10" s="31">
        <f>X10+Z10</f>
        <v>4</v>
      </c>
      <c r="AB10" s="72">
        <v>1</v>
      </c>
      <c r="AC10" s="96">
        <f>SUM(AB10:AB11)</f>
        <v>1</v>
      </c>
      <c r="AD10" s="31">
        <f>AA10+AC10</f>
        <v>5</v>
      </c>
      <c r="AE10" s="32"/>
      <c r="AF10" s="98">
        <v>12</v>
      </c>
      <c r="AG10" s="33"/>
    </row>
    <row r="11" spans="1:33" ht="13.5" customHeight="1" thickBot="1">
      <c r="A11" s="101"/>
      <c r="B11" s="90"/>
      <c r="C11" s="45"/>
      <c r="D11" s="52"/>
      <c r="E11" s="94"/>
      <c r="F11" s="40"/>
      <c r="G11" s="52"/>
      <c r="H11" s="92"/>
      <c r="I11" s="64"/>
      <c r="J11" s="52"/>
      <c r="K11" s="92"/>
      <c r="L11" s="64"/>
      <c r="M11" s="50"/>
      <c r="N11" s="94"/>
      <c r="O11" s="40"/>
      <c r="P11" s="60"/>
      <c r="Q11" s="94"/>
      <c r="R11" s="40"/>
      <c r="S11" s="50"/>
      <c r="T11" s="94"/>
      <c r="U11" s="40"/>
      <c r="V11" s="71"/>
      <c r="W11" s="94"/>
      <c r="X11" s="40"/>
      <c r="Y11" s="80"/>
      <c r="Z11" s="97"/>
      <c r="AA11" s="41"/>
      <c r="AB11" s="73"/>
      <c r="AC11" s="97"/>
      <c r="AD11" s="41"/>
      <c r="AE11" s="34"/>
      <c r="AF11" s="99"/>
      <c r="AG11" s="41"/>
    </row>
    <row r="12" spans="1:33" ht="12.75" customHeight="1">
      <c r="A12" s="100">
        <v>5</v>
      </c>
      <c r="B12" s="89" t="s">
        <v>26</v>
      </c>
      <c r="C12" s="35" t="s">
        <v>47</v>
      </c>
      <c r="D12" s="51">
        <v>0</v>
      </c>
      <c r="E12" s="93">
        <f>SUM(D12:D13)</f>
        <v>0</v>
      </c>
      <c r="F12" s="6"/>
      <c r="G12" s="51">
        <v>0</v>
      </c>
      <c r="H12" s="91">
        <f>SUM(G12:G13)</f>
        <v>0</v>
      </c>
      <c r="I12" s="63">
        <f>E12+H12</f>
        <v>0</v>
      </c>
      <c r="J12" s="53">
        <v>0</v>
      </c>
      <c r="K12" s="91">
        <f>SUM(J12:J13)</f>
        <v>1</v>
      </c>
      <c r="L12" s="63">
        <f>I12+K12</f>
        <v>1</v>
      </c>
      <c r="M12" s="51">
        <v>1</v>
      </c>
      <c r="N12" s="93">
        <f>SUM(M12:M13)</f>
        <v>1</v>
      </c>
      <c r="O12" s="6">
        <f>L12+N12</f>
        <v>2</v>
      </c>
      <c r="P12" s="58">
        <v>0</v>
      </c>
      <c r="Q12" s="93">
        <f>SUM(P12:P13)</f>
        <v>1</v>
      </c>
      <c r="R12" s="6">
        <f>O12+Q12</f>
        <v>3</v>
      </c>
      <c r="S12" s="51">
        <v>1</v>
      </c>
      <c r="T12" s="93">
        <f>SUM(S12:S13)</f>
        <v>1</v>
      </c>
      <c r="U12" s="7">
        <f>R12+T12</f>
        <v>4</v>
      </c>
      <c r="V12" s="69">
        <v>0</v>
      </c>
      <c r="W12" s="93">
        <f>SUM(V12:V13)</f>
        <v>0</v>
      </c>
      <c r="X12" s="7">
        <f>U12+W12</f>
        <v>4</v>
      </c>
      <c r="Y12" s="79">
        <v>0</v>
      </c>
      <c r="Z12" s="96">
        <f>SUM(Y12:Y13)</f>
        <v>0</v>
      </c>
      <c r="AA12" s="31">
        <f>X12+Z12</f>
        <v>4</v>
      </c>
      <c r="AB12" s="69">
        <v>0</v>
      </c>
      <c r="AC12" s="96">
        <f>SUM(AB12:AB13)</f>
        <v>0</v>
      </c>
      <c r="AD12" s="31">
        <f>AA12+AC12</f>
        <v>4</v>
      </c>
      <c r="AE12" s="32">
        <v>12</v>
      </c>
      <c r="AF12" s="98">
        <v>8</v>
      </c>
      <c r="AG12" s="33">
        <v>19</v>
      </c>
    </row>
    <row r="13" spans="1:33" ht="13.5" customHeight="1" thickBot="1">
      <c r="A13" s="101"/>
      <c r="B13" s="90"/>
      <c r="C13" s="44" t="s">
        <v>29</v>
      </c>
      <c r="D13" s="52">
        <v>0</v>
      </c>
      <c r="E13" s="94"/>
      <c r="F13" s="40"/>
      <c r="G13" s="52">
        <v>0</v>
      </c>
      <c r="H13" s="92"/>
      <c r="I13" s="64"/>
      <c r="J13" s="50">
        <v>1</v>
      </c>
      <c r="K13" s="92"/>
      <c r="L13" s="64"/>
      <c r="M13" s="52">
        <v>0</v>
      </c>
      <c r="N13" s="94"/>
      <c r="O13" s="40"/>
      <c r="P13" s="57">
        <v>1</v>
      </c>
      <c r="Q13" s="94"/>
      <c r="R13" s="40"/>
      <c r="S13" s="52">
        <v>0</v>
      </c>
      <c r="T13" s="94"/>
      <c r="U13" s="40"/>
      <c r="V13" s="68">
        <v>0</v>
      </c>
      <c r="W13" s="94"/>
      <c r="X13" s="40"/>
      <c r="Y13" s="80">
        <v>0</v>
      </c>
      <c r="Z13" s="97"/>
      <c r="AA13" s="41"/>
      <c r="AB13" s="68">
        <v>0</v>
      </c>
      <c r="AC13" s="97"/>
      <c r="AD13" s="41"/>
      <c r="AE13" s="34">
        <v>7</v>
      </c>
      <c r="AF13" s="99"/>
      <c r="AG13" s="41"/>
    </row>
    <row r="14" spans="1:33" ht="12.75" customHeight="1">
      <c r="A14" s="100">
        <v>6</v>
      </c>
      <c r="B14" s="89" t="s">
        <v>15</v>
      </c>
      <c r="C14" s="36" t="s">
        <v>20</v>
      </c>
      <c r="D14" s="51">
        <v>1</v>
      </c>
      <c r="E14" s="93">
        <f>SUM(D14:D15)</f>
        <v>1</v>
      </c>
      <c r="F14" s="6"/>
      <c r="G14" s="51">
        <v>0</v>
      </c>
      <c r="H14" s="91">
        <f>SUM(G14:G15)</f>
        <v>1</v>
      </c>
      <c r="I14" s="63">
        <f>E14+H14</f>
        <v>2</v>
      </c>
      <c r="J14" s="51">
        <v>0</v>
      </c>
      <c r="K14" s="91">
        <f>SUM(J14:J15)</f>
        <v>1</v>
      </c>
      <c r="L14" s="63">
        <f>I14+K14</f>
        <v>3</v>
      </c>
      <c r="M14" s="51">
        <v>0</v>
      </c>
      <c r="N14" s="93">
        <f>SUM(M14:M15)</f>
        <v>1</v>
      </c>
      <c r="O14" s="6">
        <f>L14+N14</f>
        <v>4</v>
      </c>
      <c r="P14" s="58">
        <v>1</v>
      </c>
      <c r="Q14" s="93">
        <f>SUM(P14:P15)</f>
        <v>1</v>
      </c>
      <c r="R14" s="6">
        <f>O14+Q14</f>
        <v>5</v>
      </c>
      <c r="S14" s="51">
        <v>0</v>
      </c>
      <c r="T14" s="93">
        <f>SUM(S14:S15)</f>
        <v>0</v>
      </c>
      <c r="U14" s="7">
        <f>R14+T14</f>
        <v>5</v>
      </c>
      <c r="V14" s="69">
        <v>1</v>
      </c>
      <c r="W14" s="93">
        <f>SUM(V14:V15)</f>
        <v>2</v>
      </c>
      <c r="X14" s="7">
        <f>U14+W14</f>
        <v>7</v>
      </c>
      <c r="Y14" s="78">
        <v>0</v>
      </c>
      <c r="Z14" s="96">
        <f>SUM(Y14:Y15)</f>
        <v>0.5</v>
      </c>
      <c r="AA14" s="31">
        <f>X14+Z14</f>
        <v>7.5</v>
      </c>
      <c r="AB14" s="69">
        <v>0.5</v>
      </c>
      <c r="AC14" s="96">
        <f>SUM(AB14:AB15)</f>
        <v>1</v>
      </c>
      <c r="AD14" s="31">
        <f>AA14+AC14</f>
        <v>8.5</v>
      </c>
      <c r="AE14" s="32"/>
      <c r="AF14" s="98">
        <v>5</v>
      </c>
      <c r="AG14" s="33"/>
    </row>
    <row r="15" spans="1:33" ht="13.5" customHeight="1" thickBot="1">
      <c r="A15" s="101"/>
      <c r="B15" s="90"/>
      <c r="C15" s="45" t="s">
        <v>36</v>
      </c>
      <c r="D15" s="52">
        <v>0</v>
      </c>
      <c r="E15" s="94"/>
      <c r="F15" s="40"/>
      <c r="G15" s="52">
        <v>1</v>
      </c>
      <c r="H15" s="92"/>
      <c r="I15" s="64"/>
      <c r="J15" s="52">
        <v>1</v>
      </c>
      <c r="K15" s="92"/>
      <c r="L15" s="64"/>
      <c r="M15" s="52">
        <v>1</v>
      </c>
      <c r="N15" s="94"/>
      <c r="O15" s="40"/>
      <c r="P15" s="57">
        <v>0</v>
      </c>
      <c r="Q15" s="94"/>
      <c r="R15" s="40"/>
      <c r="S15" s="52">
        <v>0</v>
      </c>
      <c r="T15" s="94"/>
      <c r="U15" s="40"/>
      <c r="V15" s="68">
        <v>1</v>
      </c>
      <c r="W15" s="94"/>
      <c r="X15" s="40"/>
      <c r="Y15" s="77">
        <v>0.5</v>
      </c>
      <c r="Z15" s="97"/>
      <c r="AA15" s="41"/>
      <c r="AB15" s="68">
        <v>0.5</v>
      </c>
      <c r="AC15" s="97"/>
      <c r="AD15" s="41"/>
      <c r="AE15" s="34"/>
      <c r="AF15" s="99"/>
      <c r="AG15" s="41"/>
    </row>
    <row r="16" spans="1:33" ht="12.75" customHeight="1">
      <c r="A16" s="100">
        <v>7</v>
      </c>
      <c r="B16" s="89" t="s">
        <v>16</v>
      </c>
      <c r="C16" s="35" t="s">
        <v>32</v>
      </c>
      <c r="D16" s="51">
        <v>0.5</v>
      </c>
      <c r="E16" s="93">
        <f>SUM(D16:D17)</f>
        <v>0.5</v>
      </c>
      <c r="F16" s="6"/>
      <c r="G16" s="51">
        <v>1</v>
      </c>
      <c r="H16" s="91">
        <f>SUM(G16:G17)</f>
        <v>1</v>
      </c>
      <c r="I16" s="63">
        <f>E16+H16</f>
        <v>1.5</v>
      </c>
      <c r="J16" s="51">
        <v>0.5</v>
      </c>
      <c r="K16" s="91">
        <f>SUM(J16:J17)</f>
        <v>1.5</v>
      </c>
      <c r="L16" s="63">
        <f>I16+K16</f>
        <v>3</v>
      </c>
      <c r="M16" s="51">
        <v>1</v>
      </c>
      <c r="N16" s="93">
        <f>SUM(M16:M17)</f>
        <v>2</v>
      </c>
      <c r="O16" s="6">
        <f>L16+N16</f>
        <v>5</v>
      </c>
      <c r="P16" s="58">
        <v>0</v>
      </c>
      <c r="Q16" s="93">
        <f>SUM(P16:P17)</f>
        <v>0</v>
      </c>
      <c r="R16" s="6">
        <f>O16+Q16</f>
        <v>5</v>
      </c>
      <c r="S16" s="51">
        <v>0.5</v>
      </c>
      <c r="T16" s="93">
        <f>SUM(S16:S17)</f>
        <v>1.5</v>
      </c>
      <c r="U16" s="7">
        <f>R16+T16</f>
        <v>6.5</v>
      </c>
      <c r="V16" s="69">
        <v>0.5</v>
      </c>
      <c r="W16" s="93">
        <f>SUM(V16:V17)</f>
        <v>0.5</v>
      </c>
      <c r="X16" s="7">
        <f>U16+W16</f>
        <v>7</v>
      </c>
      <c r="Y16" s="78">
        <v>1</v>
      </c>
      <c r="Z16" s="96">
        <f>SUM(Y16:Y17)</f>
        <v>1.5</v>
      </c>
      <c r="AA16" s="31">
        <f>X16+Z16</f>
        <v>8.5</v>
      </c>
      <c r="AB16" s="69">
        <v>1</v>
      </c>
      <c r="AC16" s="96">
        <f>SUM(AB16:AB17)</f>
        <v>2</v>
      </c>
      <c r="AD16" s="31">
        <f>AA16+AC16</f>
        <v>10.5</v>
      </c>
      <c r="AE16" s="32"/>
      <c r="AF16" s="98">
        <v>4</v>
      </c>
      <c r="AG16" s="33"/>
    </row>
    <row r="17" spans="1:33" ht="13.5" customHeight="1" thickBot="1">
      <c r="A17" s="101"/>
      <c r="B17" s="90"/>
      <c r="C17" s="44" t="s">
        <v>34</v>
      </c>
      <c r="D17" s="52">
        <v>0</v>
      </c>
      <c r="E17" s="94"/>
      <c r="F17" s="40"/>
      <c r="G17" s="52">
        <v>0</v>
      </c>
      <c r="H17" s="92"/>
      <c r="I17" s="64"/>
      <c r="J17" s="52">
        <v>1</v>
      </c>
      <c r="K17" s="92"/>
      <c r="L17" s="64"/>
      <c r="M17" s="52">
        <v>1</v>
      </c>
      <c r="N17" s="94"/>
      <c r="O17" s="40"/>
      <c r="P17" s="57">
        <v>0</v>
      </c>
      <c r="Q17" s="94"/>
      <c r="R17" s="40"/>
      <c r="S17" s="52">
        <v>1</v>
      </c>
      <c r="T17" s="94"/>
      <c r="U17" s="40"/>
      <c r="V17" s="68">
        <v>0</v>
      </c>
      <c r="W17" s="94"/>
      <c r="X17" s="40"/>
      <c r="Y17" s="77">
        <v>0.5</v>
      </c>
      <c r="Z17" s="97"/>
      <c r="AA17" s="41"/>
      <c r="AB17" s="68">
        <v>1</v>
      </c>
      <c r="AC17" s="97"/>
      <c r="AD17" s="41"/>
      <c r="AE17" s="34"/>
      <c r="AF17" s="99"/>
      <c r="AG17" s="41"/>
    </row>
    <row r="18" spans="1:33" ht="12.75" customHeight="1">
      <c r="A18" s="100">
        <v>8</v>
      </c>
      <c r="B18" s="89" t="s">
        <v>17</v>
      </c>
      <c r="C18" s="35" t="s">
        <v>51</v>
      </c>
      <c r="D18" s="51">
        <v>1</v>
      </c>
      <c r="E18" s="93">
        <f>SUM(D18:D19)</f>
        <v>2</v>
      </c>
      <c r="F18" s="6"/>
      <c r="G18" s="51">
        <v>1</v>
      </c>
      <c r="H18" s="91">
        <f>SUM(G18:G19)</f>
        <v>2</v>
      </c>
      <c r="I18" s="63">
        <f>E18+H18</f>
        <v>4</v>
      </c>
      <c r="J18" s="51">
        <v>0.5</v>
      </c>
      <c r="K18" s="91">
        <f>SUM(J18:J19)</f>
        <v>0.5</v>
      </c>
      <c r="L18" s="63">
        <f>I18+K18</f>
        <v>4.5</v>
      </c>
      <c r="M18" s="51">
        <v>0.5</v>
      </c>
      <c r="N18" s="93">
        <f>SUM(M18:M19)</f>
        <v>1</v>
      </c>
      <c r="O18" s="6">
        <f>L18+N18</f>
        <v>5.5</v>
      </c>
      <c r="P18" s="58">
        <v>0.5</v>
      </c>
      <c r="Q18" s="93">
        <f>SUM(P18:P19)</f>
        <v>0.5</v>
      </c>
      <c r="R18" s="6">
        <f>O18+Q18</f>
        <v>6</v>
      </c>
      <c r="S18" s="51">
        <v>0.5</v>
      </c>
      <c r="T18" s="93">
        <f>SUM(S18:S19)</f>
        <v>1.5</v>
      </c>
      <c r="U18" s="7">
        <f>R18+T18</f>
        <v>7.5</v>
      </c>
      <c r="V18" s="69">
        <v>1</v>
      </c>
      <c r="W18" s="93">
        <f>SUM(V18:V19)</f>
        <v>2</v>
      </c>
      <c r="X18" s="7">
        <f>U18+W18</f>
        <v>9.5</v>
      </c>
      <c r="Y18" s="78">
        <v>0</v>
      </c>
      <c r="Z18" s="96">
        <f>SUM(Y18:Y19)</f>
        <v>1</v>
      </c>
      <c r="AA18" s="31">
        <f>X18+Z18</f>
        <v>10.5</v>
      </c>
      <c r="AB18" s="69">
        <v>0.5</v>
      </c>
      <c r="AC18" s="96">
        <f>SUM(AB18:AB19)</f>
        <v>0.5</v>
      </c>
      <c r="AD18" s="31">
        <f>AA18+AC18</f>
        <v>11</v>
      </c>
      <c r="AE18" s="32"/>
      <c r="AF18" s="102">
        <v>3</v>
      </c>
      <c r="AG18" s="33"/>
    </row>
    <row r="19" spans="1:33" ht="13.5" customHeight="1" thickBot="1">
      <c r="A19" s="101"/>
      <c r="B19" s="90"/>
      <c r="C19" s="45" t="s">
        <v>52</v>
      </c>
      <c r="D19" s="52">
        <v>1</v>
      </c>
      <c r="E19" s="94"/>
      <c r="F19" s="40"/>
      <c r="G19" s="52">
        <v>1</v>
      </c>
      <c r="H19" s="92"/>
      <c r="I19" s="64"/>
      <c r="J19" s="52">
        <v>0</v>
      </c>
      <c r="K19" s="92"/>
      <c r="L19" s="64"/>
      <c r="M19" s="52">
        <v>0.5</v>
      </c>
      <c r="N19" s="94"/>
      <c r="O19" s="40"/>
      <c r="P19" s="57">
        <v>0</v>
      </c>
      <c r="Q19" s="94"/>
      <c r="R19" s="40"/>
      <c r="S19" s="52">
        <v>1</v>
      </c>
      <c r="T19" s="94"/>
      <c r="U19" s="40"/>
      <c r="V19" s="68">
        <v>1</v>
      </c>
      <c r="W19" s="94"/>
      <c r="X19" s="40"/>
      <c r="Y19" s="77">
        <v>1</v>
      </c>
      <c r="Z19" s="97"/>
      <c r="AA19" s="41"/>
      <c r="AB19" s="68">
        <v>0</v>
      </c>
      <c r="AC19" s="97"/>
      <c r="AD19" s="41"/>
      <c r="AE19" s="34"/>
      <c r="AF19" s="103"/>
      <c r="AG19" s="41"/>
    </row>
    <row r="20" spans="1:33" ht="12.75" customHeight="1">
      <c r="A20" s="100">
        <v>9</v>
      </c>
      <c r="B20" s="89" t="s">
        <v>23</v>
      </c>
      <c r="C20" s="35" t="s">
        <v>53</v>
      </c>
      <c r="D20" s="51">
        <v>0</v>
      </c>
      <c r="E20" s="93">
        <f>SUM(D20:D21)</f>
        <v>0</v>
      </c>
      <c r="F20" s="6"/>
      <c r="G20" s="51">
        <v>0</v>
      </c>
      <c r="H20" s="91">
        <f>SUM(G20:G21)</f>
        <v>0</v>
      </c>
      <c r="I20" s="63">
        <f>E20+H20</f>
        <v>0</v>
      </c>
      <c r="J20" s="51">
        <v>1</v>
      </c>
      <c r="K20" s="91">
        <f>SUM(J20:J21)</f>
        <v>1</v>
      </c>
      <c r="L20" s="63">
        <f>I20+K20</f>
        <v>1</v>
      </c>
      <c r="M20" s="51">
        <v>0.5</v>
      </c>
      <c r="N20" s="93">
        <f>SUM(M20:M21)</f>
        <v>0.5</v>
      </c>
      <c r="O20" s="6">
        <f>L20+N20</f>
        <v>1.5</v>
      </c>
      <c r="P20" s="58">
        <v>1</v>
      </c>
      <c r="Q20" s="93">
        <f>SUM(P20:P21)</f>
        <v>1</v>
      </c>
      <c r="R20" s="6">
        <f>O20+Q20</f>
        <v>2.5</v>
      </c>
      <c r="S20" s="53">
        <v>0</v>
      </c>
      <c r="T20" s="93">
        <f>SUM(S20:S21)</f>
        <v>0</v>
      </c>
      <c r="U20" s="7">
        <f>R20+T20</f>
        <v>2.5</v>
      </c>
      <c r="V20" s="69">
        <v>1</v>
      </c>
      <c r="W20" s="93">
        <f>SUM(V20:V21)</f>
        <v>1</v>
      </c>
      <c r="X20" s="7">
        <f>U20+W20</f>
        <v>3.5</v>
      </c>
      <c r="Y20" s="78">
        <v>1</v>
      </c>
      <c r="Z20" s="96">
        <f>SUM(Y20:Y21)</f>
        <v>1</v>
      </c>
      <c r="AA20" s="31">
        <f>X20+Z20</f>
        <v>4.5</v>
      </c>
      <c r="AB20" s="72">
        <v>0</v>
      </c>
      <c r="AC20" s="96">
        <f>SUM(AB20:AB21)</f>
        <v>1</v>
      </c>
      <c r="AD20" s="31">
        <f>AA20+AC20</f>
        <v>5.5</v>
      </c>
      <c r="AE20" s="32"/>
      <c r="AF20" s="98">
        <v>7</v>
      </c>
      <c r="AG20" s="33"/>
    </row>
    <row r="21" spans="1:33" ht="13.5" customHeight="1" thickBot="1">
      <c r="A21" s="101"/>
      <c r="B21" s="90"/>
      <c r="C21" s="44" t="s">
        <v>39</v>
      </c>
      <c r="D21" s="52">
        <v>0</v>
      </c>
      <c r="E21" s="94"/>
      <c r="F21" s="40"/>
      <c r="G21" s="52">
        <v>0</v>
      </c>
      <c r="H21" s="92"/>
      <c r="I21" s="64"/>
      <c r="J21" s="52">
        <v>0</v>
      </c>
      <c r="K21" s="92"/>
      <c r="L21" s="64"/>
      <c r="M21" s="52">
        <v>0</v>
      </c>
      <c r="N21" s="94"/>
      <c r="O21" s="40"/>
      <c r="P21" s="57">
        <v>0</v>
      </c>
      <c r="Q21" s="94"/>
      <c r="R21" s="40"/>
      <c r="S21" s="50">
        <v>0</v>
      </c>
      <c r="T21" s="94"/>
      <c r="U21" s="40"/>
      <c r="V21" s="68">
        <v>0</v>
      </c>
      <c r="W21" s="94"/>
      <c r="X21" s="40"/>
      <c r="Y21" s="77">
        <v>0</v>
      </c>
      <c r="Z21" s="97"/>
      <c r="AA21" s="41"/>
      <c r="AB21" s="73">
        <v>1</v>
      </c>
      <c r="AC21" s="97"/>
      <c r="AD21" s="41"/>
      <c r="AE21" s="34"/>
      <c r="AF21" s="99"/>
      <c r="AG21" s="41"/>
    </row>
    <row r="22" spans="1:33" ht="12.75" customHeight="1">
      <c r="A22" s="100">
        <v>10</v>
      </c>
      <c r="B22" s="104" t="s">
        <v>19</v>
      </c>
      <c r="C22" s="35" t="s">
        <v>30</v>
      </c>
      <c r="D22" s="51">
        <v>0</v>
      </c>
      <c r="E22" s="93">
        <f>SUM(D22:D23)</f>
        <v>0</v>
      </c>
      <c r="F22" s="6"/>
      <c r="G22" s="53">
        <v>1</v>
      </c>
      <c r="H22" s="91">
        <f>SUM(G22:G23)</f>
        <v>1</v>
      </c>
      <c r="I22" s="63">
        <f>E22+H22</f>
        <v>1</v>
      </c>
      <c r="J22" s="53">
        <v>1</v>
      </c>
      <c r="K22" s="91">
        <f>SUM(J22:J23)</f>
        <v>1</v>
      </c>
      <c r="L22" s="63">
        <f>I22+K22</f>
        <v>2</v>
      </c>
      <c r="M22" s="53">
        <v>0</v>
      </c>
      <c r="N22" s="93">
        <f>SUM(M22:M23)</f>
        <v>0</v>
      </c>
      <c r="O22" s="6">
        <f>L22+N22</f>
        <v>2</v>
      </c>
      <c r="P22" s="59">
        <v>0</v>
      </c>
      <c r="Q22" s="93">
        <f>SUM(P22:P23)</f>
        <v>0</v>
      </c>
      <c r="R22" s="6">
        <f>O22+Q22</f>
        <v>2</v>
      </c>
      <c r="S22" s="53">
        <v>1</v>
      </c>
      <c r="T22" s="93">
        <f>SUM(S22:S23)</f>
        <v>1</v>
      </c>
      <c r="U22" s="7">
        <f>R22+T22</f>
        <v>3</v>
      </c>
      <c r="V22" s="70">
        <v>1</v>
      </c>
      <c r="W22" s="93">
        <f>SUM(V22:V23)</f>
        <v>1</v>
      </c>
      <c r="X22" s="7">
        <f>U22+W22</f>
        <v>4</v>
      </c>
      <c r="Y22" s="81">
        <v>0</v>
      </c>
      <c r="Z22" s="96">
        <f>SUM(Y22:Y23)</f>
        <v>0</v>
      </c>
      <c r="AA22" s="31">
        <f>X22+Z22</f>
        <v>4</v>
      </c>
      <c r="AB22" s="70">
        <v>0.5</v>
      </c>
      <c r="AC22" s="96">
        <f>SUM(AB22:AB23)</f>
        <v>0.5</v>
      </c>
      <c r="AD22" s="31">
        <f>AA22+AC22</f>
        <v>4.5</v>
      </c>
      <c r="AE22" s="32"/>
      <c r="AF22" s="96">
        <v>13</v>
      </c>
      <c r="AG22" s="33"/>
    </row>
    <row r="23" spans="1:33" ht="13.5" customHeight="1" thickBot="1">
      <c r="A23" s="101"/>
      <c r="B23" s="105"/>
      <c r="C23" s="46"/>
      <c r="D23" s="52"/>
      <c r="E23" s="94"/>
      <c r="F23" s="40"/>
      <c r="G23" s="50"/>
      <c r="H23" s="92"/>
      <c r="I23" s="64"/>
      <c r="J23" s="50"/>
      <c r="K23" s="92"/>
      <c r="L23" s="64"/>
      <c r="M23" s="50"/>
      <c r="N23" s="94"/>
      <c r="O23" s="40"/>
      <c r="P23" s="60"/>
      <c r="Q23" s="94"/>
      <c r="R23" s="40"/>
      <c r="S23" s="50"/>
      <c r="T23" s="94"/>
      <c r="U23" s="40"/>
      <c r="V23" s="71"/>
      <c r="W23" s="94"/>
      <c r="X23" s="40"/>
      <c r="Y23" s="82"/>
      <c r="Z23" s="97"/>
      <c r="AA23" s="41"/>
      <c r="AB23" s="71"/>
      <c r="AC23" s="97"/>
      <c r="AD23" s="41"/>
      <c r="AE23" s="34"/>
      <c r="AF23" s="97"/>
      <c r="AG23" s="41"/>
    </row>
    <row r="24" spans="1:33" s="9" customFormat="1" ht="12.75" customHeight="1">
      <c r="A24" s="100">
        <v>11</v>
      </c>
      <c r="B24" s="89" t="s">
        <v>25</v>
      </c>
      <c r="C24" s="35" t="s">
        <v>49</v>
      </c>
      <c r="D24" s="51">
        <v>1</v>
      </c>
      <c r="E24" s="93">
        <f>SUM(D24:D25)</f>
        <v>2</v>
      </c>
      <c r="F24" s="6"/>
      <c r="G24" s="51">
        <v>1</v>
      </c>
      <c r="H24" s="91">
        <f>SUM(G24:G25)</f>
        <v>2</v>
      </c>
      <c r="I24" s="63">
        <f>E24+H24</f>
        <v>4</v>
      </c>
      <c r="J24" s="51">
        <v>0.5</v>
      </c>
      <c r="K24" s="91">
        <f>SUM(J24:J25)</f>
        <v>1.5</v>
      </c>
      <c r="L24" s="63">
        <f>I24+K24</f>
        <v>5.5</v>
      </c>
      <c r="M24" s="51">
        <v>0</v>
      </c>
      <c r="N24" s="93">
        <f>SUM(M24:M25)</f>
        <v>0</v>
      </c>
      <c r="O24" s="6">
        <f>L24+N24</f>
        <v>5.5</v>
      </c>
      <c r="P24" s="58">
        <v>1</v>
      </c>
      <c r="Q24" s="93">
        <f>SUM(P24:P25)</f>
        <v>2</v>
      </c>
      <c r="R24" s="6">
        <f>O24+Q24</f>
        <v>7.5</v>
      </c>
      <c r="S24" s="51">
        <v>0</v>
      </c>
      <c r="T24" s="93">
        <f>SUM(S24:S25)</f>
        <v>1</v>
      </c>
      <c r="U24" s="7">
        <f>R24+T24</f>
        <v>8.5</v>
      </c>
      <c r="V24" s="69">
        <v>0.5</v>
      </c>
      <c r="W24" s="93">
        <f>SUM(V24:V25)</f>
        <v>1.5</v>
      </c>
      <c r="X24" s="7">
        <f>U24+W24</f>
        <v>10</v>
      </c>
      <c r="Y24" s="78">
        <v>1</v>
      </c>
      <c r="Z24" s="96">
        <f>SUM(Y24:Y25)</f>
        <v>2</v>
      </c>
      <c r="AA24" s="31">
        <f>X24+Z24</f>
        <v>12</v>
      </c>
      <c r="AB24" s="69">
        <v>1</v>
      </c>
      <c r="AC24" s="96">
        <f>SUM(AB24:AB25)</f>
        <v>2</v>
      </c>
      <c r="AD24" s="31">
        <f>AA24+AC24</f>
        <v>14</v>
      </c>
      <c r="AE24" s="32"/>
      <c r="AF24" s="102">
        <v>1</v>
      </c>
      <c r="AG24" s="37"/>
    </row>
    <row r="25" spans="1:33" ht="13.5" customHeight="1" thickBot="1">
      <c r="A25" s="101"/>
      <c r="B25" s="90"/>
      <c r="C25" s="45" t="s">
        <v>50</v>
      </c>
      <c r="D25" s="52">
        <v>1</v>
      </c>
      <c r="E25" s="94"/>
      <c r="F25" s="40"/>
      <c r="G25" s="52">
        <v>1</v>
      </c>
      <c r="H25" s="92"/>
      <c r="I25" s="64"/>
      <c r="J25" s="52">
        <v>1</v>
      </c>
      <c r="K25" s="92"/>
      <c r="L25" s="64"/>
      <c r="M25" s="52">
        <v>0</v>
      </c>
      <c r="N25" s="94"/>
      <c r="O25" s="40"/>
      <c r="P25" s="57">
        <v>1</v>
      </c>
      <c r="Q25" s="94"/>
      <c r="R25" s="40"/>
      <c r="S25" s="52">
        <v>1</v>
      </c>
      <c r="T25" s="94"/>
      <c r="U25" s="40"/>
      <c r="V25" s="68">
        <v>1</v>
      </c>
      <c r="W25" s="94"/>
      <c r="X25" s="40"/>
      <c r="Y25" s="77">
        <v>1</v>
      </c>
      <c r="Z25" s="97"/>
      <c r="AA25" s="41"/>
      <c r="AB25" s="68">
        <v>1</v>
      </c>
      <c r="AC25" s="97"/>
      <c r="AD25" s="41"/>
      <c r="AE25" s="34"/>
      <c r="AF25" s="103"/>
      <c r="AG25" s="42"/>
    </row>
    <row r="26" spans="1:33" ht="12.75" customHeight="1">
      <c r="A26" s="100">
        <v>12</v>
      </c>
      <c r="B26" s="89" t="s">
        <v>18</v>
      </c>
      <c r="C26" s="35" t="s">
        <v>54</v>
      </c>
      <c r="D26" s="51">
        <v>1</v>
      </c>
      <c r="E26" s="93">
        <f>SUM(D26:D27)</f>
        <v>2</v>
      </c>
      <c r="F26" s="6"/>
      <c r="G26" s="53">
        <v>1</v>
      </c>
      <c r="H26" s="91">
        <f>SUM(G26:G27)</f>
        <v>2</v>
      </c>
      <c r="I26" s="63">
        <f>E26+H26</f>
        <v>4</v>
      </c>
      <c r="J26" s="53">
        <v>0.5</v>
      </c>
      <c r="K26" s="91">
        <f>SUM(J26:J27)</f>
        <v>0.5</v>
      </c>
      <c r="L26" s="63">
        <f>I26+K26</f>
        <v>4.5</v>
      </c>
      <c r="M26" s="53">
        <v>1</v>
      </c>
      <c r="N26" s="93">
        <f>SUM(M26:M27)</f>
        <v>1.5</v>
      </c>
      <c r="O26" s="6">
        <f>L26+N26</f>
        <v>6</v>
      </c>
      <c r="P26" s="59">
        <v>0.5</v>
      </c>
      <c r="Q26" s="93">
        <f>SUM(P26:P27)</f>
        <v>1.5</v>
      </c>
      <c r="R26" s="6">
        <f>O26+Q26</f>
        <v>7.5</v>
      </c>
      <c r="S26" s="53">
        <v>1</v>
      </c>
      <c r="T26" s="93">
        <f>SUM(S26:S27)</f>
        <v>2</v>
      </c>
      <c r="U26" s="7">
        <f>R26+T26</f>
        <v>9.5</v>
      </c>
      <c r="V26" s="70">
        <v>0.5</v>
      </c>
      <c r="W26" s="93">
        <f>SUM(V26:V27)</f>
        <v>1.5</v>
      </c>
      <c r="X26" s="7">
        <f>U26+W26</f>
        <v>11</v>
      </c>
      <c r="Y26" s="79">
        <v>0.5</v>
      </c>
      <c r="Z26" s="96">
        <f>SUM(Y26:Y27)</f>
        <v>0.5</v>
      </c>
      <c r="AA26" s="31">
        <f>X26+Z26</f>
        <v>11.5</v>
      </c>
      <c r="AB26" s="72">
        <v>0.5</v>
      </c>
      <c r="AC26" s="96">
        <f>SUM(AB26:AB27)</f>
        <v>1</v>
      </c>
      <c r="AD26" s="31">
        <f>AA26+AC26</f>
        <v>12.5</v>
      </c>
      <c r="AE26" s="32"/>
      <c r="AF26" s="102">
        <v>2</v>
      </c>
      <c r="AG26" s="37"/>
    </row>
    <row r="27" spans="1:33" ht="13.5" customHeight="1" thickBot="1">
      <c r="A27" s="101"/>
      <c r="B27" s="90"/>
      <c r="C27" s="47" t="s">
        <v>28</v>
      </c>
      <c r="D27" s="52">
        <v>1</v>
      </c>
      <c r="E27" s="94"/>
      <c r="F27" s="40"/>
      <c r="G27" s="50">
        <v>1</v>
      </c>
      <c r="H27" s="92"/>
      <c r="I27" s="64"/>
      <c r="J27" s="50">
        <v>0</v>
      </c>
      <c r="K27" s="92"/>
      <c r="L27" s="64"/>
      <c r="M27" s="50">
        <v>0.5</v>
      </c>
      <c r="N27" s="94"/>
      <c r="O27" s="40"/>
      <c r="P27" s="60">
        <v>1</v>
      </c>
      <c r="Q27" s="94"/>
      <c r="R27" s="40"/>
      <c r="S27" s="50">
        <v>1</v>
      </c>
      <c r="T27" s="94"/>
      <c r="U27" s="40"/>
      <c r="V27" s="71">
        <v>1</v>
      </c>
      <c r="W27" s="94"/>
      <c r="X27" s="40"/>
      <c r="Y27" s="80">
        <v>0</v>
      </c>
      <c r="Z27" s="97"/>
      <c r="AA27" s="41"/>
      <c r="AB27" s="73">
        <v>0.5</v>
      </c>
      <c r="AC27" s="97"/>
      <c r="AD27" s="41"/>
      <c r="AE27" s="34"/>
      <c r="AF27" s="103"/>
      <c r="AG27" s="42"/>
    </row>
    <row r="28" spans="1:33">
      <c r="A28" s="100">
        <v>13</v>
      </c>
      <c r="B28" s="89" t="s">
        <v>27</v>
      </c>
      <c r="C28" s="35" t="s">
        <v>46</v>
      </c>
      <c r="D28" s="51">
        <v>1</v>
      </c>
      <c r="E28" s="93">
        <f>SUM(D28:D29)</f>
        <v>2</v>
      </c>
      <c r="F28" s="6"/>
      <c r="G28" s="53">
        <v>0</v>
      </c>
      <c r="H28" s="91">
        <f>SUM(G28:G29)</f>
        <v>0</v>
      </c>
      <c r="I28" s="63">
        <f>E28+H28</f>
        <v>2</v>
      </c>
      <c r="J28" s="51">
        <v>0</v>
      </c>
      <c r="K28" s="91">
        <f>SUM(J28:J29)</f>
        <v>0</v>
      </c>
      <c r="L28" s="63">
        <f>I28+K28</f>
        <v>2</v>
      </c>
      <c r="M28" s="51">
        <v>1</v>
      </c>
      <c r="N28" s="93">
        <f>SUM(M28:M29)</f>
        <v>2</v>
      </c>
      <c r="O28" s="6">
        <f>L28+N28</f>
        <v>4</v>
      </c>
      <c r="P28" s="59">
        <v>0</v>
      </c>
      <c r="Q28" s="93">
        <f>SUM(P28:P29)</f>
        <v>1</v>
      </c>
      <c r="R28" s="6">
        <f>O28+Q28</f>
        <v>5</v>
      </c>
      <c r="S28" s="51">
        <v>0</v>
      </c>
      <c r="T28" s="93">
        <f>SUM(S28:S29)</f>
        <v>0</v>
      </c>
      <c r="U28" s="7">
        <f>R28+T28</f>
        <v>5</v>
      </c>
      <c r="V28" s="69">
        <v>0</v>
      </c>
      <c r="W28" s="93">
        <f>SUM(V28:V29)</f>
        <v>0</v>
      </c>
      <c r="X28" s="7">
        <f>U28+W28</f>
        <v>5</v>
      </c>
      <c r="Y28" s="78">
        <v>0</v>
      </c>
      <c r="Z28" s="96">
        <f>SUM(Y28:Y29)</f>
        <v>1</v>
      </c>
      <c r="AA28" s="31">
        <f>X28+Z28</f>
        <v>6</v>
      </c>
      <c r="AB28" s="69">
        <v>0</v>
      </c>
      <c r="AC28" s="96">
        <f>SUM(AB28:AB29)</f>
        <v>0</v>
      </c>
      <c r="AD28" s="31">
        <f>AA28+AC28</f>
        <v>6</v>
      </c>
      <c r="AE28" s="32"/>
      <c r="AF28" s="98">
        <v>6</v>
      </c>
      <c r="AG28" s="37"/>
    </row>
    <row r="29" spans="1:33" ht="13.5" thickBot="1">
      <c r="A29" s="101"/>
      <c r="B29" s="90"/>
      <c r="C29" s="45" t="s">
        <v>40</v>
      </c>
      <c r="D29" s="52">
        <v>1</v>
      </c>
      <c r="E29" s="94"/>
      <c r="F29" s="40"/>
      <c r="G29" s="50">
        <v>0</v>
      </c>
      <c r="H29" s="92"/>
      <c r="I29" s="64"/>
      <c r="J29" s="52">
        <v>0</v>
      </c>
      <c r="K29" s="92"/>
      <c r="L29" s="64"/>
      <c r="M29" s="52">
        <v>1</v>
      </c>
      <c r="N29" s="94"/>
      <c r="O29" s="40"/>
      <c r="P29" s="60">
        <v>1</v>
      </c>
      <c r="Q29" s="94"/>
      <c r="R29" s="40"/>
      <c r="S29" s="52">
        <v>0</v>
      </c>
      <c r="T29" s="94"/>
      <c r="U29" s="40"/>
      <c r="V29" s="68">
        <v>0</v>
      </c>
      <c r="W29" s="94"/>
      <c r="X29" s="40"/>
      <c r="Y29" s="77">
        <v>1</v>
      </c>
      <c r="Z29" s="97"/>
      <c r="AA29" s="41"/>
      <c r="AB29" s="68">
        <v>0</v>
      </c>
      <c r="AC29" s="97"/>
      <c r="AD29" s="41"/>
      <c r="AE29" s="34"/>
      <c r="AF29" s="99"/>
      <c r="AG29" s="42"/>
    </row>
    <row r="32" spans="1:33" ht="24.75" customHeight="1"/>
    <row r="33" spans="2:34" ht="26.45" customHeight="1">
      <c r="B33" s="137" t="s">
        <v>56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</row>
  </sheetData>
  <mergeCells count="169">
    <mergeCell ref="B33:AH33"/>
    <mergeCell ref="AB3:AD3"/>
    <mergeCell ref="H20:H21"/>
    <mergeCell ref="K20:K21"/>
    <mergeCell ref="AF22:AF23"/>
    <mergeCell ref="W20:W21"/>
    <mergeCell ref="T22:T23"/>
    <mergeCell ref="W22:W23"/>
    <mergeCell ref="Z22:Z23"/>
    <mergeCell ref="AC22:AC23"/>
    <mergeCell ref="Z20:Z21"/>
    <mergeCell ref="AC20:AC21"/>
    <mergeCell ref="N20:N21"/>
    <mergeCell ref="Q20:Q21"/>
    <mergeCell ref="T20:T21"/>
    <mergeCell ref="AF20:AF21"/>
    <mergeCell ref="P3:R3"/>
    <mergeCell ref="D3:F3"/>
    <mergeCell ref="AF4:AF5"/>
    <mergeCell ref="AE3:AG3"/>
    <mergeCell ref="T4:T5"/>
    <mergeCell ref="S3:U3"/>
    <mergeCell ref="J3:L3"/>
    <mergeCell ref="H4:H5"/>
    <mergeCell ref="K4:K5"/>
    <mergeCell ref="V3:X3"/>
    <mergeCell ref="Y3:AA3"/>
    <mergeCell ref="M3:O3"/>
    <mergeCell ref="Q4:Q5"/>
    <mergeCell ref="N4:N5"/>
    <mergeCell ref="W4:W5"/>
    <mergeCell ref="G3:I3"/>
    <mergeCell ref="B4:B5"/>
    <mergeCell ref="A4:A5"/>
    <mergeCell ref="E4:E5"/>
    <mergeCell ref="AF6:AF7"/>
    <mergeCell ref="W6:W7"/>
    <mergeCell ref="Z6:Z7"/>
    <mergeCell ref="A6:A7"/>
    <mergeCell ref="B6:B7"/>
    <mergeCell ref="E6:E7"/>
    <mergeCell ref="H6:H7"/>
    <mergeCell ref="AC6:AC7"/>
    <mergeCell ref="T6:T7"/>
    <mergeCell ref="K6:K7"/>
    <mergeCell ref="N6:N7"/>
    <mergeCell ref="Q6:Q7"/>
    <mergeCell ref="Z4:Z5"/>
    <mergeCell ref="AC4:AC5"/>
    <mergeCell ref="N12:N13"/>
    <mergeCell ref="Q12:Q13"/>
    <mergeCell ref="K8:K9"/>
    <mergeCell ref="N8:N9"/>
    <mergeCell ref="Q8:Q9"/>
    <mergeCell ref="AF8:AF9"/>
    <mergeCell ref="W8:W9"/>
    <mergeCell ref="A8:A9"/>
    <mergeCell ref="B8:B9"/>
    <mergeCell ref="E8:E9"/>
    <mergeCell ref="H8:H9"/>
    <mergeCell ref="T8:T9"/>
    <mergeCell ref="Z8:Z9"/>
    <mergeCell ref="AC8:AC9"/>
    <mergeCell ref="AF12:AF13"/>
    <mergeCell ref="W12:W13"/>
    <mergeCell ref="AC10:AC11"/>
    <mergeCell ref="T12:T13"/>
    <mergeCell ref="AF10:AF11"/>
    <mergeCell ref="AF14:AF15"/>
    <mergeCell ref="W14:W15"/>
    <mergeCell ref="A12:A13"/>
    <mergeCell ref="B12:B13"/>
    <mergeCell ref="E12:E13"/>
    <mergeCell ref="H12:H13"/>
    <mergeCell ref="K10:K11"/>
    <mergeCell ref="N10:N11"/>
    <mergeCell ref="Z12:Z13"/>
    <mergeCell ref="AC12:AC13"/>
    <mergeCell ref="Q10:Q11"/>
    <mergeCell ref="W10:W11"/>
    <mergeCell ref="Z10:Z11"/>
    <mergeCell ref="T10:T11"/>
    <mergeCell ref="A10:A11"/>
    <mergeCell ref="B10:B11"/>
    <mergeCell ref="E10:E11"/>
    <mergeCell ref="H10:H11"/>
    <mergeCell ref="K12:K13"/>
    <mergeCell ref="AF16:AF17"/>
    <mergeCell ref="W16:W17"/>
    <mergeCell ref="A16:A17"/>
    <mergeCell ref="B16:B17"/>
    <mergeCell ref="E16:E17"/>
    <mergeCell ref="H16:H17"/>
    <mergeCell ref="T14:T15"/>
    <mergeCell ref="Z14:Z15"/>
    <mergeCell ref="AC14:AC15"/>
    <mergeCell ref="A14:A15"/>
    <mergeCell ref="B14:B15"/>
    <mergeCell ref="E14:E15"/>
    <mergeCell ref="H14:H15"/>
    <mergeCell ref="T16:T17"/>
    <mergeCell ref="Z16:Z17"/>
    <mergeCell ref="AC16:AC17"/>
    <mergeCell ref="K16:K17"/>
    <mergeCell ref="N16:N17"/>
    <mergeCell ref="Q16:Q17"/>
    <mergeCell ref="K14:K15"/>
    <mergeCell ref="N14:N15"/>
    <mergeCell ref="Q14:Q15"/>
    <mergeCell ref="A22:A23"/>
    <mergeCell ref="B22:B23"/>
    <mergeCell ref="E22:E23"/>
    <mergeCell ref="H22:H23"/>
    <mergeCell ref="K22:K23"/>
    <mergeCell ref="N22:N23"/>
    <mergeCell ref="Q22:Q23"/>
    <mergeCell ref="A20:A21"/>
    <mergeCell ref="B20:B21"/>
    <mergeCell ref="E20:E21"/>
    <mergeCell ref="Q18:Q19"/>
    <mergeCell ref="AF18:AF19"/>
    <mergeCell ref="W18:W19"/>
    <mergeCell ref="Z18:Z19"/>
    <mergeCell ref="T18:T19"/>
    <mergeCell ref="A18:A19"/>
    <mergeCell ref="B18:B19"/>
    <mergeCell ref="E18:E19"/>
    <mergeCell ref="H18:H19"/>
    <mergeCell ref="AC18:AC19"/>
    <mergeCell ref="K18:K19"/>
    <mergeCell ref="N18:N19"/>
    <mergeCell ref="T24:T25"/>
    <mergeCell ref="AF26:AF27"/>
    <mergeCell ref="T26:T27"/>
    <mergeCell ref="W26:W27"/>
    <mergeCell ref="Z26:Z27"/>
    <mergeCell ref="A26:A27"/>
    <mergeCell ref="B26:B27"/>
    <mergeCell ref="E26:E27"/>
    <mergeCell ref="H26:H27"/>
    <mergeCell ref="K26:K27"/>
    <mergeCell ref="N26:N27"/>
    <mergeCell ref="AC26:AC27"/>
    <mergeCell ref="Z24:Z25"/>
    <mergeCell ref="AC24:AC25"/>
    <mergeCell ref="B2:N2"/>
    <mergeCell ref="B28:B29"/>
    <mergeCell ref="H28:H29"/>
    <mergeCell ref="K28:K29"/>
    <mergeCell ref="N28:N29"/>
    <mergeCell ref="Q28:Q29"/>
    <mergeCell ref="E28:E29"/>
    <mergeCell ref="A1:AG1"/>
    <mergeCell ref="Z28:Z29"/>
    <mergeCell ref="AC28:AC29"/>
    <mergeCell ref="AF28:AF29"/>
    <mergeCell ref="T28:T29"/>
    <mergeCell ref="W28:W29"/>
    <mergeCell ref="A28:A29"/>
    <mergeCell ref="A24:A25"/>
    <mergeCell ref="B24:B25"/>
    <mergeCell ref="E24:E25"/>
    <mergeCell ref="H24:H25"/>
    <mergeCell ref="W24:W25"/>
    <mergeCell ref="Q26:Q27"/>
    <mergeCell ref="AF24:AF25"/>
    <mergeCell ref="K24:K25"/>
    <mergeCell ref="N24:N25"/>
    <mergeCell ref="Q24:Q25"/>
  </mergeCells>
  <phoneticPr fontId="3" type="noConversion"/>
  <printOptions horizontalCentered="1" verticalCentered="1"/>
  <pageMargins left="0.19685039370078741" right="0.19685039370078741" top="0.15748031496062992" bottom="0.15748031496062992" header="0.31496062992125984" footer="0.31496062992125984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topLeftCell="E1" workbookViewId="0">
      <selection activeCell="E12" sqref="E12:E15"/>
    </sheetView>
  </sheetViews>
  <sheetFormatPr defaultColWidth="13" defaultRowHeight="12.75"/>
  <cols>
    <col min="1" max="1" width="13" style="16" customWidth="1"/>
    <col min="2" max="2" width="13" style="30" customWidth="1"/>
    <col min="3" max="16384" width="13" style="16"/>
  </cols>
  <sheetData>
    <row r="1" spans="1:33" s="4" customFormat="1" ht="29.25" customHeight="1">
      <c r="B1" s="3"/>
      <c r="C1" s="130" t="str">
        <f>туры!A1</f>
        <v xml:space="preserve">Областной турнир среди муниципальных районов Самарской области по шахматам в 2020 году
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1:33" s="4" customFormat="1" ht="39" thickBot="1">
      <c r="B2" s="3" t="s">
        <v>24</v>
      </c>
      <c r="C2" s="4" t="str">
        <f>туры!B2</f>
        <v>г.Самара, Красноглинский район, п. Прибрежный, ООО «Оздоровительная база отдыха «РАДУГА»</v>
      </c>
      <c r="AC2" s="4" t="str">
        <f>туры!AA2</f>
        <v>24-25 октября 2020 года</v>
      </c>
      <c r="AE2" s="10"/>
      <c r="AF2" s="10"/>
      <c r="AG2" s="10"/>
    </row>
    <row r="3" spans="1:33" s="20" customFormat="1" ht="26.25" thickBot="1">
      <c r="A3" s="18" t="s">
        <v>0</v>
      </c>
      <c r="B3" s="19" t="s">
        <v>1</v>
      </c>
      <c r="C3" s="17" t="s">
        <v>2</v>
      </c>
      <c r="D3" s="132" t="s">
        <v>3</v>
      </c>
      <c r="E3" s="133"/>
      <c r="F3" s="134"/>
      <c r="G3" s="133" t="s">
        <v>4</v>
      </c>
      <c r="H3" s="133"/>
      <c r="I3" s="133"/>
      <c r="J3" s="132" t="s">
        <v>5</v>
      </c>
      <c r="K3" s="133"/>
      <c r="L3" s="134"/>
      <c r="M3" s="133" t="s">
        <v>6</v>
      </c>
      <c r="N3" s="133"/>
      <c r="O3" s="133"/>
      <c r="P3" s="132" t="s">
        <v>10</v>
      </c>
      <c r="Q3" s="133"/>
      <c r="R3" s="134"/>
      <c r="S3" s="133" t="s">
        <v>7</v>
      </c>
      <c r="T3" s="133"/>
      <c r="U3" s="133"/>
      <c r="V3" s="132" t="s">
        <v>8</v>
      </c>
      <c r="W3" s="133"/>
      <c r="X3" s="134"/>
      <c r="Y3" s="132" t="s">
        <v>11</v>
      </c>
      <c r="Z3" s="133"/>
      <c r="AA3" s="134"/>
      <c r="AB3" s="132" t="s">
        <v>12</v>
      </c>
      <c r="AC3" s="133"/>
      <c r="AD3" s="134"/>
      <c r="AE3" s="132" t="s">
        <v>9</v>
      </c>
      <c r="AF3" s="133"/>
      <c r="AG3" s="134"/>
    </row>
    <row r="4" spans="1:33" s="8" customFormat="1" ht="12.75" customHeight="1" thickBot="1">
      <c r="A4" s="136">
        <v>1</v>
      </c>
      <c r="B4" s="135" t="str">
        <f>туры!B4</f>
        <v>Шенталинский район</v>
      </c>
      <c r="C4" s="21" t="str">
        <f>туры!C4</f>
        <v>Сидоров Николай</v>
      </c>
      <c r="D4" s="1">
        <f>туры!D4</f>
        <v>0</v>
      </c>
      <c r="E4" s="125" t="e">
        <f>SUM(D4:D7)</f>
        <v>#REF!</v>
      </c>
      <c r="F4" s="22"/>
      <c r="G4" s="23">
        <f>туры!G4+D4</f>
        <v>1</v>
      </c>
      <c r="H4" s="125" t="e">
        <f>SUM(G4:G7)</f>
        <v>#REF!</v>
      </c>
      <c r="I4" s="22"/>
      <c r="J4" s="23">
        <f>туры!J4+G4</f>
        <v>2</v>
      </c>
      <c r="K4" s="125" t="e">
        <f>SUM(J4:J7)</f>
        <v>#REF!</v>
      </c>
      <c r="L4" s="22"/>
      <c r="M4" s="23">
        <f>туры!M4+J4</f>
        <v>2</v>
      </c>
      <c r="N4" s="125" t="e">
        <f>SUM(M4:M7)</f>
        <v>#REF!</v>
      </c>
      <c r="O4" s="22"/>
      <c r="P4" s="23">
        <f>туры!P4+M4</f>
        <v>3</v>
      </c>
      <c r="Q4" s="125" t="e">
        <f>SUM(P4:P7)</f>
        <v>#REF!</v>
      </c>
      <c r="R4" s="22"/>
      <c r="S4" s="23">
        <f>туры!S4+P4</f>
        <v>3</v>
      </c>
      <c r="T4" s="125" t="e">
        <f>SUM(S4:S7)</f>
        <v>#REF!</v>
      </c>
      <c r="U4" s="22"/>
      <c r="V4" s="23">
        <f>туры!V4+S4</f>
        <v>3</v>
      </c>
      <c r="W4" s="125" t="e">
        <f>SUM(V4:V7)</f>
        <v>#REF!</v>
      </c>
      <c r="X4" s="22"/>
      <c r="Y4" s="23">
        <f>туры!Y4+V4</f>
        <v>4</v>
      </c>
      <c r="Z4" s="125" t="e">
        <f>SUM(Y4:Y7)</f>
        <v>#REF!</v>
      </c>
      <c r="AA4" s="22"/>
      <c r="AB4" s="23">
        <f>туры!AB4+Y4</f>
        <v>4</v>
      </c>
      <c r="AC4" s="125" t="e">
        <f>SUM(AB4:AB7)</f>
        <v>#REF!</v>
      </c>
      <c r="AD4" s="22"/>
      <c r="AE4" s="23">
        <f>туры!AE4</f>
        <v>10</v>
      </c>
      <c r="AF4" s="125">
        <f>туры!AF4</f>
        <v>9</v>
      </c>
      <c r="AG4" s="22"/>
    </row>
    <row r="5" spans="1:33" s="8" customFormat="1" ht="12.75" customHeight="1" thickBot="1">
      <c r="A5" s="120"/>
      <c r="B5" s="123"/>
      <c r="C5" s="24" t="e">
        <f>туры!#REF!</f>
        <v>#REF!</v>
      </c>
      <c r="D5" s="25" t="e">
        <f>туры!#REF!</f>
        <v>#REF!</v>
      </c>
      <c r="E5" s="126"/>
      <c r="F5" s="128"/>
      <c r="G5" s="23" t="e">
        <f>туры!#REF!+D5</f>
        <v>#REF!</v>
      </c>
      <c r="H5" s="126"/>
      <c r="I5" s="128"/>
      <c r="J5" s="23" t="e">
        <f>туры!#REF!+G5</f>
        <v>#REF!</v>
      </c>
      <c r="K5" s="126"/>
      <c r="L5" s="128"/>
      <c r="M5" s="23" t="e">
        <f>туры!#REF!+J5</f>
        <v>#REF!</v>
      </c>
      <c r="N5" s="126"/>
      <c r="O5" s="128"/>
      <c r="P5" s="23" t="e">
        <f>туры!#REF!+M5</f>
        <v>#REF!</v>
      </c>
      <c r="Q5" s="126"/>
      <c r="R5" s="128"/>
      <c r="S5" s="23" t="e">
        <f>туры!#REF!+P5</f>
        <v>#REF!</v>
      </c>
      <c r="T5" s="126"/>
      <c r="U5" s="128"/>
      <c r="V5" s="23" t="e">
        <f>туры!#REF!+S5</f>
        <v>#REF!</v>
      </c>
      <c r="W5" s="126"/>
      <c r="X5" s="128"/>
      <c r="Y5" s="23" t="e">
        <f>туры!#REF!+V5</f>
        <v>#REF!</v>
      </c>
      <c r="Z5" s="126"/>
      <c r="AA5" s="128"/>
      <c r="AB5" s="23" t="e">
        <f>туры!#REF!+Y5</f>
        <v>#REF!</v>
      </c>
      <c r="AC5" s="126"/>
      <c r="AD5" s="128"/>
      <c r="AE5" s="23" t="e">
        <f>туры!#REF!</f>
        <v>#REF!</v>
      </c>
      <c r="AF5" s="126"/>
      <c r="AG5" s="128"/>
    </row>
    <row r="6" spans="1:33" s="8" customFormat="1" ht="12.75" customHeight="1" thickBot="1">
      <c r="A6" s="120"/>
      <c r="B6" s="123"/>
      <c r="C6" s="24" t="e">
        <f>туры!#REF!</f>
        <v>#REF!</v>
      </c>
      <c r="D6" s="25" t="e">
        <f>туры!#REF!</f>
        <v>#REF!</v>
      </c>
      <c r="E6" s="126"/>
      <c r="F6" s="128"/>
      <c r="G6" s="23" t="e">
        <f>туры!#REF!+D6</f>
        <v>#REF!</v>
      </c>
      <c r="H6" s="126"/>
      <c r="I6" s="128"/>
      <c r="J6" s="23" t="e">
        <f>туры!#REF!+G6</f>
        <v>#REF!</v>
      </c>
      <c r="K6" s="126"/>
      <c r="L6" s="128"/>
      <c r="M6" s="23" t="e">
        <f>туры!#REF!+J6</f>
        <v>#REF!</v>
      </c>
      <c r="N6" s="126"/>
      <c r="O6" s="128"/>
      <c r="P6" s="23" t="e">
        <f>туры!#REF!+M6</f>
        <v>#REF!</v>
      </c>
      <c r="Q6" s="126"/>
      <c r="R6" s="128"/>
      <c r="S6" s="23" t="e">
        <f>туры!#REF!+P6</f>
        <v>#REF!</v>
      </c>
      <c r="T6" s="126"/>
      <c r="U6" s="128"/>
      <c r="V6" s="23" t="e">
        <f>туры!#REF!+S6</f>
        <v>#REF!</v>
      </c>
      <c r="W6" s="126"/>
      <c r="X6" s="128"/>
      <c r="Y6" s="23" t="e">
        <f>туры!#REF!+V6</f>
        <v>#REF!</v>
      </c>
      <c r="Z6" s="126"/>
      <c r="AA6" s="128"/>
      <c r="AB6" s="23" t="e">
        <f>туры!#REF!+Y6</f>
        <v>#REF!</v>
      </c>
      <c r="AC6" s="126"/>
      <c r="AD6" s="128"/>
      <c r="AE6" s="23" t="e">
        <f>туры!#REF!</f>
        <v>#REF!</v>
      </c>
      <c r="AF6" s="126"/>
      <c r="AG6" s="128"/>
    </row>
    <row r="7" spans="1:33" s="8" customFormat="1" ht="12.75" customHeight="1" thickBot="1">
      <c r="A7" s="121"/>
      <c r="B7" s="124"/>
      <c r="C7" s="24" t="str">
        <f>туры!C5</f>
        <v>Панина Людмила</v>
      </c>
      <c r="D7" s="25">
        <f>туры!D5</f>
        <v>0</v>
      </c>
      <c r="E7" s="127"/>
      <c r="F7" s="129"/>
      <c r="G7" s="23">
        <f>туры!G5+D7</f>
        <v>0</v>
      </c>
      <c r="H7" s="127"/>
      <c r="I7" s="129"/>
      <c r="J7" s="23">
        <f>туры!J5+G7</f>
        <v>0</v>
      </c>
      <c r="K7" s="127"/>
      <c r="L7" s="129"/>
      <c r="M7" s="23">
        <f>туры!M5+J7</f>
        <v>0</v>
      </c>
      <c r="N7" s="127"/>
      <c r="O7" s="129"/>
      <c r="P7" s="23">
        <f>туры!P5+M7</f>
        <v>0</v>
      </c>
      <c r="Q7" s="127"/>
      <c r="R7" s="129"/>
      <c r="S7" s="23">
        <f>туры!S5+P7</f>
        <v>0</v>
      </c>
      <c r="T7" s="127"/>
      <c r="U7" s="129"/>
      <c r="V7" s="23">
        <f>туры!V5+S7</f>
        <v>0</v>
      </c>
      <c r="W7" s="127"/>
      <c r="X7" s="129"/>
      <c r="Y7" s="23">
        <f>туры!Y5+V7</f>
        <v>0</v>
      </c>
      <c r="Z7" s="127"/>
      <c r="AA7" s="129"/>
      <c r="AB7" s="23">
        <f>туры!AB5+Y7</f>
        <v>0</v>
      </c>
      <c r="AC7" s="127"/>
      <c r="AD7" s="129"/>
      <c r="AE7" s="23">
        <f>туры!AE5</f>
        <v>9</v>
      </c>
      <c r="AF7" s="127"/>
      <c r="AG7" s="129"/>
    </row>
    <row r="8" spans="1:33" s="8" customFormat="1" ht="12.75" customHeight="1" thickBot="1">
      <c r="A8" s="119">
        <v>2</v>
      </c>
      <c r="B8" s="122" t="e">
        <f>туры!#REF!</f>
        <v>#REF!</v>
      </c>
      <c r="C8" s="24" t="e">
        <f>туры!#REF!</f>
        <v>#REF!</v>
      </c>
      <c r="D8" s="25" t="e">
        <f>туры!#REF!</f>
        <v>#REF!</v>
      </c>
      <c r="E8" s="125" t="e">
        <f>SUM(D8:D11)</f>
        <v>#REF!</v>
      </c>
      <c r="F8" s="22"/>
      <c r="G8" s="23" t="e">
        <f>туры!#REF!+D8</f>
        <v>#REF!</v>
      </c>
      <c r="H8" s="125" t="e">
        <f>SUM(G8:G11)</f>
        <v>#REF!</v>
      </c>
      <c r="I8" s="22"/>
      <c r="J8" s="23" t="e">
        <f>туры!#REF!+G8</f>
        <v>#REF!</v>
      </c>
      <c r="K8" s="125" t="e">
        <f>SUM(J8:J11)</f>
        <v>#REF!</v>
      </c>
      <c r="L8" s="22"/>
      <c r="M8" s="23" t="e">
        <f>туры!#REF!+J8</f>
        <v>#REF!</v>
      </c>
      <c r="N8" s="125" t="e">
        <f>SUM(M8:M11)</f>
        <v>#REF!</v>
      </c>
      <c r="O8" s="22"/>
      <c r="P8" s="23" t="e">
        <f>туры!#REF!+M8</f>
        <v>#REF!</v>
      </c>
      <c r="Q8" s="125" t="e">
        <f>SUM(P8:P11)</f>
        <v>#REF!</v>
      </c>
      <c r="R8" s="22"/>
      <c r="S8" s="23" t="e">
        <f>туры!#REF!+P8</f>
        <v>#REF!</v>
      </c>
      <c r="T8" s="125" t="e">
        <f>SUM(S8:S11)</f>
        <v>#REF!</v>
      </c>
      <c r="U8" s="22"/>
      <c r="V8" s="23" t="e">
        <f>туры!#REF!+S8</f>
        <v>#REF!</v>
      </c>
      <c r="W8" s="125" t="e">
        <f>SUM(V8:V11)</f>
        <v>#REF!</v>
      </c>
      <c r="X8" s="22"/>
      <c r="Y8" s="23" t="e">
        <f>туры!#REF!+V8</f>
        <v>#REF!</v>
      </c>
      <c r="Z8" s="125" t="e">
        <f>SUM(Y8:Y11)</f>
        <v>#REF!</v>
      </c>
      <c r="AA8" s="22"/>
      <c r="AB8" s="23" t="e">
        <f>туры!#REF!+Y8</f>
        <v>#REF!</v>
      </c>
      <c r="AC8" s="125" t="e">
        <f>SUM(AB8:AB11)</f>
        <v>#REF!</v>
      </c>
      <c r="AD8" s="22"/>
      <c r="AE8" s="23" t="e">
        <f>туры!#REF!</f>
        <v>#REF!</v>
      </c>
      <c r="AF8" s="125" t="e">
        <f>туры!#REF!</f>
        <v>#REF!</v>
      </c>
      <c r="AG8" s="22"/>
    </row>
    <row r="9" spans="1:33" s="8" customFormat="1" ht="12.75" customHeight="1" thickBot="1">
      <c r="A9" s="120"/>
      <c r="B9" s="123"/>
      <c r="C9" s="24" t="e">
        <f>туры!#REF!</f>
        <v>#REF!</v>
      </c>
      <c r="D9" s="25" t="e">
        <f>туры!#REF!</f>
        <v>#REF!</v>
      </c>
      <c r="E9" s="126"/>
      <c r="F9" s="128"/>
      <c r="G9" s="23" t="e">
        <f>туры!#REF!+D9</f>
        <v>#REF!</v>
      </c>
      <c r="H9" s="126"/>
      <c r="I9" s="128"/>
      <c r="J9" s="23" t="e">
        <f>туры!#REF!+G9</f>
        <v>#REF!</v>
      </c>
      <c r="K9" s="126"/>
      <c r="L9" s="128"/>
      <c r="M9" s="23" t="e">
        <f>туры!#REF!+J9</f>
        <v>#REF!</v>
      </c>
      <c r="N9" s="126"/>
      <c r="O9" s="128"/>
      <c r="P9" s="23" t="e">
        <f>туры!#REF!+M9</f>
        <v>#REF!</v>
      </c>
      <c r="Q9" s="126"/>
      <c r="R9" s="128"/>
      <c r="S9" s="23" t="e">
        <f>туры!#REF!+P9</f>
        <v>#REF!</v>
      </c>
      <c r="T9" s="126"/>
      <c r="U9" s="128"/>
      <c r="V9" s="23" t="e">
        <f>туры!#REF!+S9</f>
        <v>#REF!</v>
      </c>
      <c r="W9" s="126"/>
      <c r="X9" s="128"/>
      <c r="Y9" s="23" t="e">
        <f>туры!#REF!+V9</f>
        <v>#REF!</v>
      </c>
      <c r="Z9" s="126"/>
      <c r="AA9" s="128"/>
      <c r="AB9" s="23" t="e">
        <f>туры!#REF!+Y9</f>
        <v>#REF!</v>
      </c>
      <c r="AC9" s="126"/>
      <c r="AD9" s="128"/>
      <c r="AE9" s="23" t="e">
        <f>туры!#REF!</f>
        <v>#REF!</v>
      </c>
      <c r="AF9" s="126"/>
      <c r="AG9" s="128"/>
    </row>
    <row r="10" spans="1:33" s="8" customFormat="1" ht="12.75" customHeight="1" thickBot="1">
      <c r="A10" s="120"/>
      <c r="B10" s="123"/>
      <c r="C10" s="24" t="e">
        <f>туры!#REF!</f>
        <v>#REF!</v>
      </c>
      <c r="D10" s="25" t="e">
        <f>туры!#REF!</f>
        <v>#REF!</v>
      </c>
      <c r="E10" s="126"/>
      <c r="F10" s="128"/>
      <c r="G10" s="23" t="e">
        <f>туры!#REF!+D10</f>
        <v>#REF!</v>
      </c>
      <c r="H10" s="126"/>
      <c r="I10" s="128"/>
      <c r="J10" s="23" t="e">
        <f>туры!#REF!+G10</f>
        <v>#REF!</v>
      </c>
      <c r="K10" s="126"/>
      <c r="L10" s="128"/>
      <c r="M10" s="23" t="e">
        <f>туры!#REF!+J10</f>
        <v>#REF!</v>
      </c>
      <c r="N10" s="126"/>
      <c r="O10" s="128"/>
      <c r="P10" s="23" t="e">
        <f>туры!#REF!+M10</f>
        <v>#REF!</v>
      </c>
      <c r="Q10" s="126"/>
      <c r="R10" s="128"/>
      <c r="S10" s="23" t="e">
        <f>туры!#REF!+P10</f>
        <v>#REF!</v>
      </c>
      <c r="T10" s="126"/>
      <c r="U10" s="128"/>
      <c r="V10" s="23" t="e">
        <f>туры!#REF!+S10</f>
        <v>#REF!</v>
      </c>
      <c r="W10" s="126"/>
      <c r="X10" s="128"/>
      <c r="Y10" s="23" t="e">
        <f>туры!#REF!+V10</f>
        <v>#REF!</v>
      </c>
      <c r="Z10" s="126"/>
      <c r="AA10" s="128"/>
      <c r="AB10" s="23" t="e">
        <f>туры!#REF!+Y10</f>
        <v>#REF!</v>
      </c>
      <c r="AC10" s="126"/>
      <c r="AD10" s="128"/>
      <c r="AE10" s="23" t="e">
        <f>туры!#REF!</f>
        <v>#REF!</v>
      </c>
      <c r="AF10" s="126"/>
      <c r="AG10" s="128"/>
    </row>
    <row r="11" spans="1:33" s="8" customFormat="1" ht="12.75" customHeight="1" thickBot="1">
      <c r="A11" s="121"/>
      <c r="B11" s="124"/>
      <c r="C11" s="24" t="e">
        <f>туры!#REF!</f>
        <v>#REF!</v>
      </c>
      <c r="D11" s="25" t="e">
        <f>туры!#REF!</f>
        <v>#REF!</v>
      </c>
      <c r="E11" s="127"/>
      <c r="F11" s="129"/>
      <c r="G11" s="23" t="e">
        <f>туры!#REF!+D11</f>
        <v>#REF!</v>
      </c>
      <c r="H11" s="127"/>
      <c r="I11" s="129"/>
      <c r="J11" s="23" t="e">
        <f>туры!#REF!+G11</f>
        <v>#REF!</v>
      </c>
      <c r="K11" s="127"/>
      <c r="L11" s="129"/>
      <c r="M11" s="23" t="e">
        <f>туры!#REF!+J11</f>
        <v>#REF!</v>
      </c>
      <c r="N11" s="127"/>
      <c r="O11" s="129"/>
      <c r="P11" s="23" t="e">
        <f>туры!#REF!+M11</f>
        <v>#REF!</v>
      </c>
      <c r="Q11" s="127"/>
      <c r="R11" s="129"/>
      <c r="S11" s="23" t="e">
        <f>туры!#REF!+P11</f>
        <v>#REF!</v>
      </c>
      <c r="T11" s="127"/>
      <c r="U11" s="129"/>
      <c r="V11" s="23" t="e">
        <f>туры!#REF!+S11</f>
        <v>#REF!</v>
      </c>
      <c r="W11" s="127"/>
      <c r="X11" s="129"/>
      <c r="Y11" s="23" t="e">
        <f>туры!#REF!+V11</f>
        <v>#REF!</v>
      </c>
      <c r="Z11" s="127"/>
      <c r="AA11" s="129"/>
      <c r="AB11" s="23" t="e">
        <f>туры!#REF!+Y11</f>
        <v>#REF!</v>
      </c>
      <c r="AC11" s="127"/>
      <c r="AD11" s="129"/>
      <c r="AE11" s="23" t="e">
        <f>туры!#REF!</f>
        <v>#REF!</v>
      </c>
      <c r="AF11" s="127"/>
      <c r="AG11" s="129"/>
    </row>
    <row r="12" spans="1:33" s="8" customFormat="1" ht="13.5" customHeight="1" thickBot="1">
      <c r="A12" s="119">
        <v>3</v>
      </c>
      <c r="B12" s="122" t="e">
        <f>туры!#REF!</f>
        <v>#REF!</v>
      </c>
      <c r="C12" s="24" t="e">
        <f>туры!#REF!</f>
        <v>#REF!</v>
      </c>
      <c r="D12" s="25" t="e">
        <f>туры!#REF!</f>
        <v>#REF!</v>
      </c>
      <c r="E12" s="125" t="e">
        <f>SUM(D12:D15)</f>
        <v>#REF!</v>
      </c>
      <c r="F12" s="22"/>
      <c r="G12" s="23" t="e">
        <f>туры!#REF!+D12</f>
        <v>#REF!</v>
      </c>
      <c r="H12" s="125" t="e">
        <f>SUM(G12:G15)</f>
        <v>#REF!</v>
      </c>
      <c r="I12" s="22"/>
      <c r="J12" s="23" t="e">
        <f>туры!#REF!+G12</f>
        <v>#REF!</v>
      </c>
      <c r="K12" s="125" t="e">
        <f>SUM(J12:J15)</f>
        <v>#REF!</v>
      </c>
      <c r="L12" s="22"/>
      <c r="M12" s="23" t="e">
        <f>туры!#REF!+J12</f>
        <v>#REF!</v>
      </c>
      <c r="N12" s="125" t="e">
        <f>SUM(M12:M15)</f>
        <v>#REF!</v>
      </c>
      <c r="O12" s="22"/>
      <c r="P12" s="23" t="e">
        <f>туры!#REF!+M12</f>
        <v>#REF!</v>
      </c>
      <c r="Q12" s="125" t="e">
        <f>SUM(P12:P15)</f>
        <v>#REF!</v>
      </c>
      <c r="R12" s="22"/>
      <c r="S12" s="23" t="e">
        <f>туры!#REF!+P12</f>
        <v>#REF!</v>
      </c>
      <c r="T12" s="125" t="e">
        <f>SUM(S12:S15)</f>
        <v>#REF!</v>
      </c>
      <c r="U12" s="22"/>
      <c r="V12" s="23" t="e">
        <f>туры!#REF!+S12</f>
        <v>#REF!</v>
      </c>
      <c r="W12" s="125" t="e">
        <f>SUM(V12:V15)</f>
        <v>#REF!</v>
      </c>
      <c r="X12" s="22"/>
      <c r="Y12" s="23" t="e">
        <f>туры!#REF!+V12</f>
        <v>#REF!</v>
      </c>
      <c r="Z12" s="125" t="e">
        <f>SUM(Y12:Y15)</f>
        <v>#REF!</v>
      </c>
      <c r="AA12" s="22"/>
      <c r="AB12" s="23" t="e">
        <f>туры!#REF!+Y12</f>
        <v>#REF!</v>
      </c>
      <c r="AC12" s="125" t="e">
        <f>SUM(AB12:AB15)</f>
        <v>#REF!</v>
      </c>
      <c r="AD12" s="22"/>
      <c r="AE12" s="23" t="e">
        <f>туры!#REF!</f>
        <v>#REF!</v>
      </c>
      <c r="AF12" s="125" t="e">
        <f>туры!#REF!</f>
        <v>#REF!</v>
      </c>
      <c r="AG12" s="22"/>
    </row>
    <row r="13" spans="1:33" s="8" customFormat="1" ht="13.5" customHeight="1" thickBot="1">
      <c r="A13" s="120"/>
      <c r="B13" s="123"/>
      <c r="C13" s="24" t="e">
        <f>туры!#REF!</f>
        <v>#REF!</v>
      </c>
      <c r="D13" s="25" t="e">
        <f>туры!#REF!</f>
        <v>#REF!</v>
      </c>
      <c r="E13" s="126"/>
      <c r="F13" s="128"/>
      <c r="G13" s="23" t="e">
        <f>туры!#REF!+D13</f>
        <v>#REF!</v>
      </c>
      <c r="H13" s="126"/>
      <c r="I13" s="128"/>
      <c r="J13" s="23" t="e">
        <f>туры!#REF!+G13</f>
        <v>#REF!</v>
      </c>
      <c r="K13" s="126"/>
      <c r="L13" s="128"/>
      <c r="M13" s="23" t="e">
        <f>туры!#REF!+J13</f>
        <v>#REF!</v>
      </c>
      <c r="N13" s="126"/>
      <c r="O13" s="128"/>
      <c r="P13" s="23" t="e">
        <f>туры!#REF!+M13</f>
        <v>#REF!</v>
      </c>
      <c r="Q13" s="126"/>
      <c r="R13" s="128"/>
      <c r="S13" s="23" t="e">
        <f>туры!#REF!+P13</f>
        <v>#REF!</v>
      </c>
      <c r="T13" s="126"/>
      <c r="U13" s="128"/>
      <c r="V13" s="23" t="e">
        <f>туры!#REF!+S13</f>
        <v>#REF!</v>
      </c>
      <c r="W13" s="126"/>
      <c r="X13" s="128"/>
      <c r="Y13" s="23" t="e">
        <f>туры!#REF!+V13</f>
        <v>#REF!</v>
      </c>
      <c r="Z13" s="126"/>
      <c r="AA13" s="128"/>
      <c r="AB13" s="23" t="e">
        <f>туры!#REF!+Y13</f>
        <v>#REF!</v>
      </c>
      <c r="AC13" s="126"/>
      <c r="AD13" s="128"/>
      <c r="AE13" s="23" t="e">
        <f>туры!#REF!</f>
        <v>#REF!</v>
      </c>
      <c r="AF13" s="126"/>
      <c r="AG13" s="128"/>
    </row>
    <row r="14" spans="1:33" s="8" customFormat="1" ht="13.5" customHeight="1" thickBot="1">
      <c r="A14" s="120"/>
      <c r="B14" s="123"/>
      <c r="C14" s="24" t="e">
        <f>туры!#REF!</f>
        <v>#REF!</v>
      </c>
      <c r="D14" s="25" t="e">
        <f>туры!#REF!</f>
        <v>#REF!</v>
      </c>
      <c r="E14" s="126"/>
      <c r="F14" s="128"/>
      <c r="G14" s="23" t="e">
        <f>туры!#REF!+D14</f>
        <v>#REF!</v>
      </c>
      <c r="H14" s="126"/>
      <c r="I14" s="128"/>
      <c r="J14" s="23" t="e">
        <f>туры!#REF!+G14</f>
        <v>#REF!</v>
      </c>
      <c r="K14" s="126"/>
      <c r="L14" s="128"/>
      <c r="M14" s="23" t="e">
        <f>туры!#REF!+J14</f>
        <v>#REF!</v>
      </c>
      <c r="N14" s="126"/>
      <c r="O14" s="128"/>
      <c r="P14" s="23" t="e">
        <f>туры!#REF!+M14</f>
        <v>#REF!</v>
      </c>
      <c r="Q14" s="126"/>
      <c r="R14" s="128"/>
      <c r="S14" s="23" t="e">
        <f>туры!#REF!+P14</f>
        <v>#REF!</v>
      </c>
      <c r="T14" s="126"/>
      <c r="U14" s="128"/>
      <c r="V14" s="23" t="e">
        <f>туры!#REF!+S14</f>
        <v>#REF!</v>
      </c>
      <c r="W14" s="126"/>
      <c r="X14" s="128"/>
      <c r="Y14" s="23" t="e">
        <f>туры!#REF!+V14</f>
        <v>#REF!</v>
      </c>
      <c r="Z14" s="126"/>
      <c r="AA14" s="128"/>
      <c r="AB14" s="23" t="e">
        <f>туры!#REF!+Y14</f>
        <v>#REF!</v>
      </c>
      <c r="AC14" s="126"/>
      <c r="AD14" s="128"/>
      <c r="AE14" s="23" t="e">
        <f>туры!#REF!</f>
        <v>#REF!</v>
      </c>
      <c r="AF14" s="126"/>
      <c r="AG14" s="128"/>
    </row>
    <row r="15" spans="1:33" s="8" customFormat="1" ht="13.5" customHeight="1" thickBot="1">
      <c r="A15" s="121"/>
      <c r="B15" s="124"/>
      <c r="C15" s="24" t="e">
        <f>туры!#REF!</f>
        <v>#REF!</v>
      </c>
      <c r="D15" s="25" t="e">
        <f>туры!#REF!</f>
        <v>#REF!</v>
      </c>
      <c r="E15" s="127"/>
      <c r="F15" s="129"/>
      <c r="G15" s="23" t="e">
        <f>туры!#REF!+D15</f>
        <v>#REF!</v>
      </c>
      <c r="H15" s="127"/>
      <c r="I15" s="129"/>
      <c r="J15" s="23" t="e">
        <f>туры!#REF!+G15</f>
        <v>#REF!</v>
      </c>
      <c r="K15" s="127"/>
      <c r="L15" s="129"/>
      <c r="M15" s="23" t="e">
        <f>туры!#REF!+J15</f>
        <v>#REF!</v>
      </c>
      <c r="N15" s="127"/>
      <c r="O15" s="129"/>
      <c r="P15" s="23" t="e">
        <f>туры!#REF!+M15</f>
        <v>#REF!</v>
      </c>
      <c r="Q15" s="127"/>
      <c r="R15" s="129"/>
      <c r="S15" s="23" t="e">
        <f>туры!#REF!+P15</f>
        <v>#REF!</v>
      </c>
      <c r="T15" s="127"/>
      <c r="U15" s="129"/>
      <c r="V15" s="23" t="e">
        <f>туры!#REF!+S15</f>
        <v>#REF!</v>
      </c>
      <c r="W15" s="127"/>
      <c r="X15" s="129"/>
      <c r="Y15" s="23" t="e">
        <f>туры!#REF!+V15</f>
        <v>#REF!</v>
      </c>
      <c r="Z15" s="127"/>
      <c r="AA15" s="129"/>
      <c r="AB15" s="23" t="e">
        <f>туры!#REF!+Y15</f>
        <v>#REF!</v>
      </c>
      <c r="AC15" s="127"/>
      <c r="AD15" s="129"/>
      <c r="AE15" s="23" t="e">
        <f>туры!#REF!</f>
        <v>#REF!</v>
      </c>
      <c r="AF15" s="127"/>
      <c r="AG15" s="129"/>
    </row>
    <row r="16" spans="1:33" s="8" customFormat="1" ht="13.5" customHeight="1" thickBot="1">
      <c r="A16" s="119">
        <v>4</v>
      </c>
      <c r="B16" s="122" t="e">
        <f>туры!#REF!</f>
        <v>#REF!</v>
      </c>
      <c r="C16" s="24" t="e">
        <f>туры!#REF!</f>
        <v>#REF!</v>
      </c>
      <c r="D16" s="25" t="e">
        <f>туры!#REF!</f>
        <v>#REF!</v>
      </c>
      <c r="E16" s="125" t="e">
        <f>SUM(D16:D19)</f>
        <v>#REF!</v>
      </c>
      <c r="F16" s="22"/>
      <c r="G16" s="23" t="e">
        <f>туры!#REF!+D16</f>
        <v>#REF!</v>
      </c>
      <c r="H16" s="125" t="e">
        <f>SUM(G16:G19)</f>
        <v>#REF!</v>
      </c>
      <c r="I16" s="22"/>
      <c r="J16" s="23" t="e">
        <f>туры!#REF!+G16</f>
        <v>#REF!</v>
      </c>
      <c r="K16" s="125" t="e">
        <f>SUM(J16:J19)</f>
        <v>#REF!</v>
      </c>
      <c r="L16" s="22"/>
      <c r="M16" s="23" t="e">
        <f>туры!#REF!+J16</f>
        <v>#REF!</v>
      </c>
      <c r="N16" s="125" t="e">
        <f>SUM(M16:M19)</f>
        <v>#REF!</v>
      </c>
      <c r="O16" s="22"/>
      <c r="P16" s="23" t="e">
        <f>туры!#REF!+M16</f>
        <v>#REF!</v>
      </c>
      <c r="Q16" s="125" t="e">
        <f>SUM(P16:P19)</f>
        <v>#REF!</v>
      </c>
      <c r="R16" s="22"/>
      <c r="S16" s="23" t="e">
        <f>туры!#REF!+P16</f>
        <v>#REF!</v>
      </c>
      <c r="T16" s="125" t="e">
        <f>SUM(S16:S19)</f>
        <v>#REF!</v>
      </c>
      <c r="U16" s="22"/>
      <c r="V16" s="23" t="e">
        <f>туры!#REF!+S16</f>
        <v>#REF!</v>
      </c>
      <c r="W16" s="125" t="e">
        <f>SUM(V16:V19)</f>
        <v>#REF!</v>
      </c>
      <c r="X16" s="22"/>
      <c r="Y16" s="23" t="e">
        <f>туры!#REF!+V16</f>
        <v>#REF!</v>
      </c>
      <c r="Z16" s="125" t="e">
        <f>SUM(Y16:Y19)</f>
        <v>#REF!</v>
      </c>
      <c r="AA16" s="22"/>
      <c r="AB16" s="23" t="e">
        <f>туры!#REF!+Y16</f>
        <v>#REF!</v>
      </c>
      <c r="AC16" s="125" t="e">
        <f>SUM(AB16:AB19)</f>
        <v>#REF!</v>
      </c>
      <c r="AD16" s="22"/>
      <c r="AE16" s="23" t="e">
        <f>туры!#REF!</f>
        <v>#REF!</v>
      </c>
      <c r="AF16" s="125" t="e">
        <f>туры!#REF!</f>
        <v>#REF!</v>
      </c>
      <c r="AG16" s="22"/>
    </row>
    <row r="17" spans="1:33" s="8" customFormat="1" ht="13.5" customHeight="1" thickBot="1">
      <c r="A17" s="120"/>
      <c r="B17" s="123"/>
      <c r="C17" s="24" t="e">
        <f>туры!#REF!</f>
        <v>#REF!</v>
      </c>
      <c r="D17" s="25" t="e">
        <f>туры!#REF!</f>
        <v>#REF!</v>
      </c>
      <c r="E17" s="126"/>
      <c r="F17" s="128"/>
      <c r="G17" s="23" t="e">
        <f>туры!#REF!+D17</f>
        <v>#REF!</v>
      </c>
      <c r="H17" s="126"/>
      <c r="I17" s="128"/>
      <c r="J17" s="23" t="e">
        <f>туры!#REF!+G17</f>
        <v>#REF!</v>
      </c>
      <c r="K17" s="126"/>
      <c r="L17" s="128"/>
      <c r="M17" s="23" t="e">
        <f>туры!#REF!+J17</f>
        <v>#REF!</v>
      </c>
      <c r="N17" s="126"/>
      <c r="O17" s="128"/>
      <c r="P17" s="23" t="e">
        <f>туры!#REF!+M17</f>
        <v>#REF!</v>
      </c>
      <c r="Q17" s="126"/>
      <c r="R17" s="128"/>
      <c r="S17" s="23" t="e">
        <f>туры!#REF!+P17</f>
        <v>#REF!</v>
      </c>
      <c r="T17" s="126"/>
      <c r="U17" s="128"/>
      <c r="V17" s="23" t="e">
        <f>туры!#REF!+S17</f>
        <v>#REF!</v>
      </c>
      <c r="W17" s="126"/>
      <c r="X17" s="128"/>
      <c r="Y17" s="23" t="e">
        <f>туры!#REF!+V17</f>
        <v>#REF!</v>
      </c>
      <c r="Z17" s="126"/>
      <c r="AA17" s="128"/>
      <c r="AB17" s="23" t="e">
        <f>туры!#REF!+Y17</f>
        <v>#REF!</v>
      </c>
      <c r="AC17" s="126"/>
      <c r="AD17" s="128"/>
      <c r="AE17" s="23" t="e">
        <f>туры!#REF!</f>
        <v>#REF!</v>
      </c>
      <c r="AF17" s="126"/>
      <c r="AG17" s="128"/>
    </row>
    <row r="18" spans="1:33" s="8" customFormat="1" ht="13.5" customHeight="1" thickBot="1">
      <c r="A18" s="120"/>
      <c r="B18" s="123"/>
      <c r="C18" s="24" t="e">
        <f>туры!#REF!</f>
        <v>#REF!</v>
      </c>
      <c r="D18" s="25" t="e">
        <f>туры!#REF!</f>
        <v>#REF!</v>
      </c>
      <c r="E18" s="126"/>
      <c r="F18" s="128"/>
      <c r="G18" s="23" t="e">
        <f>туры!#REF!+D18</f>
        <v>#REF!</v>
      </c>
      <c r="H18" s="126"/>
      <c r="I18" s="128"/>
      <c r="J18" s="23" t="e">
        <f>туры!#REF!+G18</f>
        <v>#REF!</v>
      </c>
      <c r="K18" s="126"/>
      <c r="L18" s="128"/>
      <c r="M18" s="23" t="e">
        <f>туры!#REF!+J18</f>
        <v>#REF!</v>
      </c>
      <c r="N18" s="126"/>
      <c r="O18" s="128"/>
      <c r="P18" s="23" t="e">
        <f>туры!#REF!+M18</f>
        <v>#REF!</v>
      </c>
      <c r="Q18" s="126"/>
      <c r="R18" s="128"/>
      <c r="S18" s="23" t="e">
        <f>туры!#REF!+P18</f>
        <v>#REF!</v>
      </c>
      <c r="T18" s="126"/>
      <c r="U18" s="128"/>
      <c r="V18" s="23" t="e">
        <f>туры!#REF!+S18</f>
        <v>#REF!</v>
      </c>
      <c r="W18" s="126"/>
      <c r="X18" s="128"/>
      <c r="Y18" s="23" t="e">
        <f>туры!#REF!+V18</f>
        <v>#REF!</v>
      </c>
      <c r="Z18" s="126"/>
      <c r="AA18" s="128"/>
      <c r="AB18" s="23" t="e">
        <f>туры!#REF!+Y18</f>
        <v>#REF!</v>
      </c>
      <c r="AC18" s="126"/>
      <c r="AD18" s="128"/>
      <c r="AE18" s="23" t="e">
        <f>туры!#REF!</f>
        <v>#REF!</v>
      </c>
      <c r="AF18" s="126"/>
      <c r="AG18" s="128"/>
    </row>
    <row r="19" spans="1:33" s="8" customFormat="1" ht="13.5" customHeight="1" thickBot="1">
      <c r="A19" s="121"/>
      <c r="B19" s="124"/>
      <c r="C19" s="24" t="e">
        <f>туры!#REF!</f>
        <v>#REF!</v>
      </c>
      <c r="D19" s="25" t="e">
        <f>туры!#REF!</f>
        <v>#REF!</v>
      </c>
      <c r="E19" s="127"/>
      <c r="F19" s="129"/>
      <c r="G19" s="23" t="e">
        <f>туры!#REF!+D19</f>
        <v>#REF!</v>
      </c>
      <c r="H19" s="127"/>
      <c r="I19" s="129"/>
      <c r="J19" s="23" t="e">
        <f>туры!#REF!+G19</f>
        <v>#REF!</v>
      </c>
      <c r="K19" s="127"/>
      <c r="L19" s="129"/>
      <c r="M19" s="23" t="e">
        <f>туры!#REF!+J19</f>
        <v>#REF!</v>
      </c>
      <c r="N19" s="127"/>
      <c r="O19" s="129"/>
      <c r="P19" s="23" t="e">
        <f>туры!#REF!+M19</f>
        <v>#REF!</v>
      </c>
      <c r="Q19" s="127"/>
      <c r="R19" s="129"/>
      <c r="S19" s="23" t="e">
        <f>туры!#REF!+P19</f>
        <v>#REF!</v>
      </c>
      <c r="T19" s="127"/>
      <c r="U19" s="129"/>
      <c r="V19" s="23" t="e">
        <f>туры!#REF!+S19</f>
        <v>#REF!</v>
      </c>
      <c r="W19" s="127"/>
      <c r="X19" s="129"/>
      <c r="Y19" s="23" t="e">
        <f>туры!#REF!+V19</f>
        <v>#REF!</v>
      </c>
      <c r="Z19" s="127"/>
      <c r="AA19" s="129"/>
      <c r="AB19" s="23" t="e">
        <f>туры!#REF!+Y19</f>
        <v>#REF!</v>
      </c>
      <c r="AC19" s="127"/>
      <c r="AD19" s="129"/>
      <c r="AE19" s="23" t="e">
        <f>туры!#REF!</f>
        <v>#REF!</v>
      </c>
      <c r="AF19" s="127"/>
      <c r="AG19" s="129"/>
    </row>
    <row r="20" spans="1:33" s="8" customFormat="1" ht="13.5" customHeight="1" thickBot="1">
      <c r="A20" s="119">
        <v>5</v>
      </c>
      <c r="B20" s="122" t="str">
        <f>туры!B6</f>
        <v>Кинельский район</v>
      </c>
      <c r="C20" s="24" t="str">
        <f>туры!C6</f>
        <v>Макаров Юрий</v>
      </c>
      <c r="D20" s="25">
        <f>туры!D6</f>
        <v>1</v>
      </c>
      <c r="E20" s="125" t="e">
        <f>SUM(D20:D23)</f>
        <v>#REF!</v>
      </c>
      <c r="F20" s="22"/>
      <c r="G20" s="23">
        <f>туры!G6+D20</f>
        <v>1</v>
      </c>
      <c r="H20" s="125" t="e">
        <f>SUM(G20:G23)</f>
        <v>#REF!</v>
      </c>
      <c r="I20" s="22"/>
      <c r="J20" s="23">
        <f>туры!J6+G20</f>
        <v>2</v>
      </c>
      <c r="K20" s="125" t="e">
        <f>SUM(J20:J23)</f>
        <v>#REF!</v>
      </c>
      <c r="L20" s="22"/>
      <c r="M20" s="23">
        <f>туры!M6+J20</f>
        <v>2.5</v>
      </c>
      <c r="N20" s="125" t="e">
        <f>SUM(M20:M23)</f>
        <v>#REF!</v>
      </c>
      <c r="O20" s="22"/>
      <c r="P20" s="23">
        <f>туры!P6+M20</f>
        <v>3.5</v>
      </c>
      <c r="Q20" s="125" t="e">
        <f>SUM(P20:P23)</f>
        <v>#REF!</v>
      </c>
      <c r="R20" s="22"/>
      <c r="S20" s="23">
        <f>туры!S6+P20</f>
        <v>4.5</v>
      </c>
      <c r="T20" s="125" t="e">
        <f>SUM(S20:S23)</f>
        <v>#REF!</v>
      </c>
      <c r="U20" s="22"/>
      <c r="V20" s="23">
        <f>туры!V6+S20</f>
        <v>5.5</v>
      </c>
      <c r="W20" s="125" t="e">
        <f>SUM(V20:V23)</f>
        <v>#REF!</v>
      </c>
      <c r="X20" s="22"/>
      <c r="Y20" s="23">
        <f>туры!Y6+V20</f>
        <v>6.5</v>
      </c>
      <c r="Z20" s="125" t="e">
        <f>SUM(Y20:Y23)</f>
        <v>#REF!</v>
      </c>
      <c r="AA20" s="22"/>
      <c r="AB20" s="23">
        <f>туры!AB6+Y20</f>
        <v>7.5</v>
      </c>
      <c r="AC20" s="125" t="e">
        <f>SUM(AB20:AB23)</f>
        <v>#REF!</v>
      </c>
      <c r="AD20" s="22"/>
      <c r="AE20" s="23">
        <f>туры!AE6</f>
        <v>0</v>
      </c>
      <c r="AF20" s="125">
        <f>туры!AF6</f>
        <v>10</v>
      </c>
      <c r="AG20" s="22"/>
    </row>
    <row r="21" spans="1:33" s="8" customFormat="1" ht="13.5" customHeight="1" thickBot="1">
      <c r="A21" s="120"/>
      <c r="B21" s="123"/>
      <c r="C21" s="24" t="e">
        <f>туры!#REF!</f>
        <v>#REF!</v>
      </c>
      <c r="D21" s="25" t="e">
        <f>туры!#REF!</f>
        <v>#REF!</v>
      </c>
      <c r="E21" s="126"/>
      <c r="F21" s="128"/>
      <c r="G21" s="23" t="e">
        <f>туры!#REF!+D21</f>
        <v>#REF!</v>
      </c>
      <c r="H21" s="126"/>
      <c r="I21" s="128"/>
      <c r="J21" s="23" t="e">
        <f>туры!#REF!+G21</f>
        <v>#REF!</v>
      </c>
      <c r="K21" s="126"/>
      <c r="L21" s="128"/>
      <c r="M21" s="23" t="e">
        <f>туры!#REF!+J21</f>
        <v>#REF!</v>
      </c>
      <c r="N21" s="126"/>
      <c r="O21" s="128"/>
      <c r="P21" s="23" t="e">
        <f>туры!#REF!+M21</f>
        <v>#REF!</v>
      </c>
      <c r="Q21" s="126"/>
      <c r="R21" s="128"/>
      <c r="S21" s="23" t="e">
        <f>туры!#REF!+P21</f>
        <v>#REF!</v>
      </c>
      <c r="T21" s="126"/>
      <c r="U21" s="128"/>
      <c r="V21" s="23" t="e">
        <f>туры!#REF!+S21</f>
        <v>#REF!</v>
      </c>
      <c r="W21" s="126"/>
      <c r="X21" s="128"/>
      <c r="Y21" s="23" t="e">
        <f>туры!#REF!+V21</f>
        <v>#REF!</v>
      </c>
      <c r="Z21" s="126"/>
      <c r="AA21" s="128"/>
      <c r="AB21" s="23" t="e">
        <f>туры!#REF!+Y21</f>
        <v>#REF!</v>
      </c>
      <c r="AC21" s="126"/>
      <c r="AD21" s="128"/>
      <c r="AE21" s="23" t="e">
        <f>туры!#REF!</f>
        <v>#REF!</v>
      </c>
      <c r="AF21" s="126"/>
      <c r="AG21" s="128"/>
    </row>
    <row r="22" spans="1:33" s="8" customFormat="1" ht="13.5" customHeight="1" thickBot="1">
      <c r="A22" s="120"/>
      <c r="B22" s="123"/>
      <c r="C22" s="24" t="e">
        <f>туры!#REF!</f>
        <v>#REF!</v>
      </c>
      <c r="D22" s="25" t="e">
        <f>туры!#REF!</f>
        <v>#REF!</v>
      </c>
      <c r="E22" s="126"/>
      <c r="F22" s="128"/>
      <c r="G22" s="23" t="e">
        <f>туры!#REF!+D22</f>
        <v>#REF!</v>
      </c>
      <c r="H22" s="126"/>
      <c r="I22" s="128"/>
      <c r="J22" s="23" t="e">
        <f>туры!#REF!+G22</f>
        <v>#REF!</v>
      </c>
      <c r="K22" s="126"/>
      <c r="L22" s="128"/>
      <c r="M22" s="23" t="e">
        <f>туры!#REF!+J22</f>
        <v>#REF!</v>
      </c>
      <c r="N22" s="126"/>
      <c r="O22" s="128"/>
      <c r="P22" s="23" t="e">
        <f>туры!#REF!+M22</f>
        <v>#REF!</v>
      </c>
      <c r="Q22" s="126"/>
      <c r="R22" s="128"/>
      <c r="S22" s="23" t="e">
        <f>туры!#REF!+P22</f>
        <v>#REF!</v>
      </c>
      <c r="T22" s="126"/>
      <c r="U22" s="128"/>
      <c r="V22" s="23" t="e">
        <f>туры!#REF!+S22</f>
        <v>#REF!</v>
      </c>
      <c r="W22" s="126"/>
      <c r="X22" s="128"/>
      <c r="Y22" s="23" t="e">
        <f>туры!#REF!+V22</f>
        <v>#REF!</v>
      </c>
      <c r="Z22" s="126"/>
      <c r="AA22" s="128"/>
      <c r="AB22" s="23" t="e">
        <f>туры!#REF!+Y22</f>
        <v>#REF!</v>
      </c>
      <c r="AC22" s="126"/>
      <c r="AD22" s="128"/>
      <c r="AE22" s="23" t="e">
        <f>туры!#REF!</f>
        <v>#REF!</v>
      </c>
      <c r="AF22" s="126"/>
      <c r="AG22" s="128"/>
    </row>
    <row r="23" spans="1:33" s="8" customFormat="1" ht="13.5" customHeight="1" thickBot="1">
      <c r="A23" s="121"/>
      <c r="B23" s="124"/>
      <c r="C23" s="24">
        <f>туры!C7</f>
        <v>0</v>
      </c>
      <c r="D23" s="25">
        <f>туры!D7</f>
        <v>0</v>
      </c>
      <c r="E23" s="127"/>
      <c r="F23" s="129"/>
      <c r="G23" s="23">
        <f>туры!G7+D23</f>
        <v>0</v>
      </c>
      <c r="H23" s="127"/>
      <c r="I23" s="129"/>
      <c r="J23" s="23">
        <f>туры!J7+G23</f>
        <v>0</v>
      </c>
      <c r="K23" s="127"/>
      <c r="L23" s="129"/>
      <c r="M23" s="23">
        <f>туры!M7+J23</f>
        <v>0</v>
      </c>
      <c r="N23" s="127"/>
      <c r="O23" s="129"/>
      <c r="P23" s="23">
        <f>туры!P7+M23</f>
        <v>0</v>
      </c>
      <c r="Q23" s="127"/>
      <c r="R23" s="129"/>
      <c r="S23" s="23">
        <f>туры!S7+P23</f>
        <v>0</v>
      </c>
      <c r="T23" s="127"/>
      <c r="U23" s="129"/>
      <c r="V23" s="23">
        <f>туры!V7+S23</f>
        <v>0</v>
      </c>
      <c r="W23" s="127"/>
      <c r="X23" s="129"/>
      <c r="Y23" s="23">
        <f>туры!Y7+V23</f>
        <v>0</v>
      </c>
      <c r="Z23" s="127"/>
      <c r="AA23" s="129"/>
      <c r="AB23" s="23">
        <f>туры!AB7+Y23</f>
        <v>0</v>
      </c>
      <c r="AC23" s="127"/>
      <c r="AD23" s="129"/>
      <c r="AE23" s="23">
        <f>туры!AE7</f>
        <v>0</v>
      </c>
      <c r="AF23" s="127"/>
      <c r="AG23" s="129"/>
    </row>
    <row r="24" spans="1:33" s="8" customFormat="1" ht="13.5" customHeight="1" thickBot="1">
      <c r="A24" s="119">
        <v>6</v>
      </c>
      <c r="B24" s="122" t="str">
        <f>туры!B8</f>
        <v>Кинель-Черкасский р-н</v>
      </c>
      <c r="C24" s="24" t="str">
        <f>туры!C8</f>
        <v>Видманов Олег</v>
      </c>
      <c r="D24" s="25">
        <f>туры!D8</f>
        <v>0.5</v>
      </c>
      <c r="E24" s="125" t="e">
        <f>SUM(D24:D27)</f>
        <v>#REF!</v>
      </c>
      <c r="F24" s="22"/>
      <c r="G24" s="23">
        <f>туры!G8+D24</f>
        <v>1.5</v>
      </c>
      <c r="H24" s="125" t="e">
        <f>SUM(G24:G27)</f>
        <v>#REF!</v>
      </c>
      <c r="I24" s="22"/>
      <c r="J24" s="23">
        <f>туры!J8+G24</f>
        <v>1.5</v>
      </c>
      <c r="K24" s="125" t="e">
        <f>SUM(J24:J27)</f>
        <v>#REF!</v>
      </c>
      <c r="L24" s="22"/>
      <c r="M24" s="23">
        <f>туры!M8+J24</f>
        <v>2.5</v>
      </c>
      <c r="N24" s="125" t="e">
        <f>SUM(M24:M27)</f>
        <v>#REF!</v>
      </c>
      <c r="O24" s="22"/>
      <c r="P24" s="23">
        <f>туры!P8+M24</f>
        <v>2.5</v>
      </c>
      <c r="Q24" s="125" t="e">
        <f>SUM(P24:P27)</f>
        <v>#REF!</v>
      </c>
      <c r="R24" s="22"/>
      <c r="S24" s="23">
        <f>туры!S8+P24</f>
        <v>3.5</v>
      </c>
      <c r="T24" s="125" t="e">
        <f>SUM(S24:S27)</f>
        <v>#REF!</v>
      </c>
      <c r="U24" s="22"/>
      <c r="V24" s="23">
        <f>туры!V8+S24</f>
        <v>4</v>
      </c>
      <c r="W24" s="125" t="e">
        <f>SUM(V24:V27)</f>
        <v>#REF!</v>
      </c>
      <c r="X24" s="22"/>
      <c r="Y24" s="23">
        <f>туры!Y8+V24</f>
        <v>5</v>
      </c>
      <c r="Z24" s="125" t="e">
        <f>SUM(Y24:Y27)</f>
        <v>#REF!</v>
      </c>
      <c r="AA24" s="22"/>
      <c r="AB24" s="23">
        <f>туры!AB8+Y24</f>
        <v>6</v>
      </c>
      <c r="AC24" s="125" t="e">
        <f>SUM(AB24:AB27)</f>
        <v>#REF!</v>
      </c>
      <c r="AD24" s="22"/>
      <c r="AE24" s="23">
        <f>туры!AE8</f>
        <v>0</v>
      </c>
      <c r="AF24" s="125">
        <f>туры!AF8</f>
        <v>11</v>
      </c>
      <c r="AG24" s="22"/>
    </row>
    <row r="25" spans="1:33" s="8" customFormat="1" ht="13.5" customHeight="1" thickBot="1">
      <c r="A25" s="120"/>
      <c r="B25" s="123"/>
      <c r="C25" s="24" t="e">
        <f>туры!#REF!</f>
        <v>#REF!</v>
      </c>
      <c r="D25" s="25" t="e">
        <f>туры!#REF!</f>
        <v>#REF!</v>
      </c>
      <c r="E25" s="126"/>
      <c r="F25" s="128"/>
      <c r="G25" s="23" t="e">
        <f>туры!#REF!+D25</f>
        <v>#REF!</v>
      </c>
      <c r="H25" s="126"/>
      <c r="I25" s="128"/>
      <c r="J25" s="23" t="e">
        <f>туры!#REF!+G25</f>
        <v>#REF!</v>
      </c>
      <c r="K25" s="126"/>
      <c r="L25" s="128"/>
      <c r="M25" s="23" t="e">
        <f>туры!#REF!+J25</f>
        <v>#REF!</v>
      </c>
      <c r="N25" s="126"/>
      <c r="O25" s="128"/>
      <c r="P25" s="23" t="e">
        <f>туры!#REF!+M25</f>
        <v>#REF!</v>
      </c>
      <c r="Q25" s="126"/>
      <c r="R25" s="128"/>
      <c r="S25" s="23" t="e">
        <f>туры!#REF!+P25</f>
        <v>#REF!</v>
      </c>
      <c r="T25" s="126"/>
      <c r="U25" s="128"/>
      <c r="V25" s="23" t="e">
        <f>туры!#REF!+S25</f>
        <v>#REF!</v>
      </c>
      <c r="W25" s="126"/>
      <c r="X25" s="128"/>
      <c r="Y25" s="23" t="e">
        <f>туры!#REF!+V25</f>
        <v>#REF!</v>
      </c>
      <c r="Z25" s="126"/>
      <c r="AA25" s="128"/>
      <c r="AB25" s="23" t="e">
        <f>туры!#REF!+Y25</f>
        <v>#REF!</v>
      </c>
      <c r="AC25" s="126"/>
      <c r="AD25" s="128"/>
      <c r="AE25" s="23" t="e">
        <f>туры!#REF!</f>
        <v>#REF!</v>
      </c>
      <c r="AF25" s="126"/>
      <c r="AG25" s="128"/>
    </row>
    <row r="26" spans="1:33" s="8" customFormat="1" ht="13.5" customHeight="1" thickBot="1">
      <c r="A26" s="120"/>
      <c r="B26" s="123"/>
      <c r="C26" s="24" t="e">
        <f>туры!#REF!</f>
        <v>#REF!</v>
      </c>
      <c r="D26" s="25" t="e">
        <f>туры!#REF!</f>
        <v>#REF!</v>
      </c>
      <c r="E26" s="126"/>
      <c r="F26" s="128"/>
      <c r="G26" s="23" t="e">
        <f>туры!#REF!+D26</f>
        <v>#REF!</v>
      </c>
      <c r="H26" s="126"/>
      <c r="I26" s="128"/>
      <c r="J26" s="23" t="e">
        <f>туры!#REF!+G26</f>
        <v>#REF!</v>
      </c>
      <c r="K26" s="126"/>
      <c r="L26" s="128"/>
      <c r="M26" s="23" t="e">
        <f>туры!#REF!+J26</f>
        <v>#REF!</v>
      </c>
      <c r="N26" s="126"/>
      <c r="O26" s="128"/>
      <c r="P26" s="23" t="e">
        <f>туры!#REF!+M26</f>
        <v>#REF!</v>
      </c>
      <c r="Q26" s="126"/>
      <c r="R26" s="128"/>
      <c r="S26" s="23" t="e">
        <f>туры!#REF!+P26</f>
        <v>#REF!</v>
      </c>
      <c r="T26" s="126"/>
      <c r="U26" s="128"/>
      <c r="V26" s="23" t="e">
        <f>туры!#REF!+S26</f>
        <v>#REF!</v>
      </c>
      <c r="W26" s="126"/>
      <c r="X26" s="128"/>
      <c r="Y26" s="23" t="e">
        <f>туры!#REF!+V26</f>
        <v>#REF!</v>
      </c>
      <c r="Z26" s="126"/>
      <c r="AA26" s="128"/>
      <c r="AB26" s="23" t="e">
        <f>туры!#REF!+Y26</f>
        <v>#REF!</v>
      </c>
      <c r="AC26" s="126"/>
      <c r="AD26" s="128"/>
      <c r="AE26" s="23" t="e">
        <f>туры!#REF!</f>
        <v>#REF!</v>
      </c>
      <c r="AF26" s="126"/>
      <c r="AG26" s="128"/>
    </row>
    <row r="27" spans="1:33" s="8" customFormat="1" ht="13.5" customHeight="1" thickBot="1">
      <c r="A27" s="121"/>
      <c r="B27" s="124"/>
      <c r="C27" s="24">
        <f>туры!C9</f>
        <v>0</v>
      </c>
      <c r="D27" s="25">
        <f>туры!D9</f>
        <v>0</v>
      </c>
      <c r="E27" s="127"/>
      <c r="F27" s="129"/>
      <c r="G27" s="23">
        <f>туры!G9+D27</f>
        <v>0</v>
      </c>
      <c r="H27" s="127"/>
      <c r="I27" s="129"/>
      <c r="J27" s="23">
        <f>туры!J9+G27</f>
        <v>0</v>
      </c>
      <c r="K27" s="127"/>
      <c r="L27" s="129"/>
      <c r="M27" s="23">
        <f>туры!M9+J27</f>
        <v>0</v>
      </c>
      <c r="N27" s="127"/>
      <c r="O27" s="129"/>
      <c r="P27" s="23">
        <f>туры!P9+M27</f>
        <v>0</v>
      </c>
      <c r="Q27" s="127"/>
      <c r="R27" s="129"/>
      <c r="S27" s="23">
        <f>туры!S9+P27</f>
        <v>0</v>
      </c>
      <c r="T27" s="127"/>
      <c r="U27" s="129"/>
      <c r="V27" s="23">
        <f>туры!V9+S27</f>
        <v>0</v>
      </c>
      <c r="W27" s="127"/>
      <c r="X27" s="129"/>
      <c r="Y27" s="23">
        <f>туры!Y9+V27</f>
        <v>0</v>
      </c>
      <c r="Z27" s="127"/>
      <c r="AA27" s="129"/>
      <c r="AB27" s="23">
        <f>туры!AB9+Y27</f>
        <v>0</v>
      </c>
      <c r="AC27" s="127"/>
      <c r="AD27" s="129"/>
      <c r="AE27" s="23">
        <f>туры!AE9</f>
        <v>0</v>
      </c>
      <c r="AF27" s="127"/>
      <c r="AG27" s="129"/>
    </row>
    <row r="28" spans="1:33" s="8" customFormat="1" ht="13.5" customHeight="1" thickBot="1">
      <c r="A28" s="119">
        <v>7</v>
      </c>
      <c r="B28" s="122" t="str">
        <f>туры!B10</f>
        <v>Безенчукский район</v>
      </c>
      <c r="C28" s="24" t="str">
        <f>туры!C10</f>
        <v>Борисов Евгений</v>
      </c>
      <c r="D28" s="25">
        <f>туры!D10</f>
        <v>0</v>
      </c>
      <c r="E28" s="125" t="e">
        <f>SUM(D28:D31)</f>
        <v>#REF!</v>
      </c>
      <c r="F28" s="22"/>
      <c r="G28" s="23">
        <f>туры!G10+D28</f>
        <v>0</v>
      </c>
      <c r="H28" s="125" t="e">
        <f>SUM(G28:G31)</f>
        <v>#REF!</v>
      </c>
      <c r="I28" s="22"/>
      <c r="J28" s="23">
        <f>туры!J10+G28</f>
        <v>1</v>
      </c>
      <c r="K28" s="125" t="e">
        <f>SUM(J28:J31)</f>
        <v>#REF!</v>
      </c>
      <c r="L28" s="22"/>
      <c r="M28" s="23">
        <f>туры!M10+J28</f>
        <v>1.5</v>
      </c>
      <c r="N28" s="125" t="e">
        <f>SUM(M28:M31)</f>
        <v>#REF!</v>
      </c>
      <c r="O28" s="22"/>
      <c r="P28" s="23">
        <f>туры!P10+M28</f>
        <v>2.5</v>
      </c>
      <c r="Q28" s="125" t="e">
        <f>SUM(P28:P31)</f>
        <v>#REF!</v>
      </c>
      <c r="R28" s="22"/>
      <c r="S28" s="23">
        <f>туры!S10+P28</f>
        <v>3.5</v>
      </c>
      <c r="T28" s="125" t="e">
        <f>SUM(S28:S31)</f>
        <v>#REF!</v>
      </c>
      <c r="U28" s="22"/>
      <c r="V28" s="23">
        <f>туры!V10+S28</f>
        <v>3.5</v>
      </c>
      <c r="W28" s="125" t="e">
        <f>SUM(V28:V31)</f>
        <v>#REF!</v>
      </c>
      <c r="X28" s="22"/>
      <c r="Y28" s="23">
        <f>туры!Y10+V28</f>
        <v>4</v>
      </c>
      <c r="Z28" s="125" t="e">
        <f>SUM(Y28:Y31)</f>
        <v>#REF!</v>
      </c>
      <c r="AA28" s="22"/>
      <c r="AB28" s="23">
        <f>туры!AB10+Y28</f>
        <v>5</v>
      </c>
      <c r="AC28" s="125" t="e">
        <f>SUM(AB28:AB31)</f>
        <v>#REF!</v>
      </c>
      <c r="AD28" s="22"/>
      <c r="AE28" s="23">
        <f>туры!AE10</f>
        <v>0</v>
      </c>
      <c r="AF28" s="125">
        <f>туры!AF10</f>
        <v>12</v>
      </c>
      <c r="AG28" s="22"/>
    </row>
    <row r="29" spans="1:33" s="8" customFormat="1" ht="13.5" customHeight="1" thickBot="1">
      <c r="A29" s="120"/>
      <c r="B29" s="123"/>
      <c r="C29" s="24" t="e">
        <f>туры!#REF!</f>
        <v>#REF!</v>
      </c>
      <c r="D29" s="25" t="e">
        <f>туры!#REF!</f>
        <v>#REF!</v>
      </c>
      <c r="E29" s="126"/>
      <c r="F29" s="128"/>
      <c r="G29" s="23" t="e">
        <f>туры!#REF!+D29</f>
        <v>#REF!</v>
      </c>
      <c r="H29" s="126"/>
      <c r="I29" s="128"/>
      <c r="J29" s="23" t="e">
        <f>туры!#REF!+G29</f>
        <v>#REF!</v>
      </c>
      <c r="K29" s="126"/>
      <c r="L29" s="128"/>
      <c r="M29" s="23" t="e">
        <f>туры!#REF!+J29</f>
        <v>#REF!</v>
      </c>
      <c r="N29" s="126"/>
      <c r="O29" s="128"/>
      <c r="P29" s="23" t="e">
        <f>туры!#REF!+M29</f>
        <v>#REF!</v>
      </c>
      <c r="Q29" s="126"/>
      <c r="R29" s="128"/>
      <c r="S29" s="23" t="e">
        <f>туры!#REF!+P29</f>
        <v>#REF!</v>
      </c>
      <c r="T29" s="126"/>
      <c r="U29" s="128"/>
      <c r="V29" s="23" t="e">
        <f>туры!#REF!+S29</f>
        <v>#REF!</v>
      </c>
      <c r="W29" s="126"/>
      <c r="X29" s="128"/>
      <c r="Y29" s="23" t="e">
        <f>туры!#REF!+V29</f>
        <v>#REF!</v>
      </c>
      <c r="Z29" s="126"/>
      <c r="AA29" s="128"/>
      <c r="AB29" s="23" t="e">
        <f>туры!#REF!+Y29</f>
        <v>#REF!</v>
      </c>
      <c r="AC29" s="126"/>
      <c r="AD29" s="128"/>
      <c r="AE29" s="23" t="e">
        <f>туры!#REF!</f>
        <v>#REF!</v>
      </c>
      <c r="AF29" s="126"/>
      <c r="AG29" s="128"/>
    </row>
    <row r="30" spans="1:33" s="8" customFormat="1" ht="13.5" customHeight="1" thickBot="1">
      <c r="A30" s="120"/>
      <c r="B30" s="123"/>
      <c r="C30" s="24" t="e">
        <f>туры!#REF!</f>
        <v>#REF!</v>
      </c>
      <c r="D30" s="25" t="e">
        <f>туры!#REF!</f>
        <v>#REF!</v>
      </c>
      <c r="E30" s="126"/>
      <c r="F30" s="128"/>
      <c r="G30" s="23" t="e">
        <f>туры!#REF!+D30</f>
        <v>#REF!</v>
      </c>
      <c r="H30" s="126"/>
      <c r="I30" s="128"/>
      <c r="J30" s="23" t="e">
        <f>туры!#REF!+G30</f>
        <v>#REF!</v>
      </c>
      <c r="K30" s="126"/>
      <c r="L30" s="128"/>
      <c r="M30" s="23" t="e">
        <f>туры!#REF!+J30</f>
        <v>#REF!</v>
      </c>
      <c r="N30" s="126"/>
      <c r="O30" s="128"/>
      <c r="P30" s="23" t="e">
        <f>туры!#REF!+M30</f>
        <v>#REF!</v>
      </c>
      <c r="Q30" s="126"/>
      <c r="R30" s="128"/>
      <c r="S30" s="23" t="e">
        <f>туры!#REF!+P30</f>
        <v>#REF!</v>
      </c>
      <c r="T30" s="126"/>
      <c r="U30" s="128"/>
      <c r="V30" s="23" t="e">
        <f>туры!#REF!+S30</f>
        <v>#REF!</v>
      </c>
      <c r="W30" s="126"/>
      <c r="X30" s="128"/>
      <c r="Y30" s="23" t="e">
        <f>туры!#REF!+V30</f>
        <v>#REF!</v>
      </c>
      <c r="Z30" s="126"/>
      <c r="AA30" s="128"/>
      <c r="AB30" s="23" t="e">
        <f>туры!#REF!+Y30</f>
        <v>#REF!</v>
      </c>
      <c r="AC30" s="126"/>
      <c r="AD30" s="128"/>
      <c r="AE30" s="23" t="e">
        <f>туры!#REF!</f>
        <v>#REF!</v>
      </c>
      <c r="AF30" s="126"/>
      <c r="AG30" s="128"/>
    </row>
    <row r="31" spans="1:33" s="8" customFormat="1" ht="13.5" customHeight="1" thickBot="1">
      <c r="A31" s="121"/>
      <c r="B31" s="124"/>
      <c r="C31" s="24">
        <f>туры!C11</f>
        <v>0</v>
      </c>
      <c r="D31" s="25">
        <f>туры!D11</f>
        <v>0</v>
      </c>
      <c r="E31" s="127"/>
      <c r="F31" s="129"/>
      <c r="G31" s="23">
        <f>туры!G11+D31</f>
        <v>0</v>
      </c>
      <c r="H31" s="127"/>
      <c r="I31" s="129"/>
      <c r="J31" s="23">
        <f>туры!J11+G31</f>
        <v>0</v>
      </c>
      <c r="K31" s="127"/>
      <c r="L31" s="129"/>
      <c r="M31" s="23">
        <f>туры!M11+J31</f>
        <v>0</v>
      </c>
      <c r="N31" s="127"/>
      <c r="O31" s="129"/>
      <c r="P31" s="23">
        <f>туры!P11+M31</f>
        <v>0</v>
      </c>
      <c r="Q31" s="127"/>
      <c r="R31" s="129"/>
      <c r="S31" s="23">
        <f>туры!S11+P31</f>
        <v>0</v>
      </c>
      <c r="T31" s="127"/>
      <c r="U31" s="129"/>
      <c r="V31" s="23">
        <f>туры!V11+S31</f>
        <v>0</v>
      </c>
      <c r="W31" s="127"/>
      <c r="X31" s="129"/>
      <c r="Y31" s="23">
        <f>туры!Y11+V31</f>
        <v>0</v>
      </c>
      <c r="Z31" s="127"/>
      <c r="AA31" s="129"/>
      <c r="AB31" s="23">
        <f>туры!AB11+Y31</f>
        <v>0</v>
      </c>
      <c r="AC31" s="127"/>
      <c r="AD31" s="129"/>
      <c r="AE31" s="23">
        <f>туры!AE11</f>
        <v>0</v>
      </c>
      <c r="AF31" s="127"/>
      <c r="AG31" s="129"/>
    </row>
    <row r="32" spans="1:33" s="8" customFormat="1" ht="13.5" customHeight="1" thickBot="1">
      <c r="A32" s="119">
        <v>8</v>
      </c>
      <c r="B32" s="122" t="str">
        <f>туры!B12</f>
        <v>Борский район</v>
      </c>
      <c r="C32" s="24" t="str">
        <f>туры!C12</f>
        <v>Авагян Мельсик</v>
      </c>
      <c r="D32" s="25">
        <f>туры!D12</f>
        <v>0</v>
      </c>
      <c r="E32" s="125" t="e">
        <f>SUM(D32:D35)</f>
        <v>#REF!</v>
      </c>
      <c r="F32" s="22"/>
      <c r="G32" s="23">
        <f>туры!G12+D32</f>
        <v>0</v>
      </c>
      <c r="H32" s="125" t="e">
        <f>SUM(G32:G35)</f>
        <v>#REF!</v>
      </c>
      <c r="I32" s="22"/>
      <c r="J32" s="23">
        <f>туры!J12+G32</f>
        <v>0</v>
      </c>
      <c r="K32" s="125" t="e">
        <f>SUM(J32:J35)</f>
        <v>#REF!</v>
      </c>
      <c r="L32" s="22"/>
      <c r="M32" s="23">
        <f>туры!M12+J32</f>
        <v>1</v>
      </c>
      <c r="N32" s="125" t="e">
        <f>SUM(M32:M35)</f>
        <v>#REF!</v>
      </c>
      <c r="O32" s="22"/>
      <c r="P32" s="23">
        <f>туры!P12+M32</f>
        <v>1</v>
      </c>
      <c r="Q32" s="125" t="e">
        <f>SUM(P32:P35)</f>
        <v>#REF!</v>
      </c>
      <c r="R32" s="22"/>
      <c r="S32" s="23">
        <f>туры!S12+P32</f>
        <v>2</v>
      </c>
      <c r="T32" s="125" t="e">
        <f>SUM(S32:S35)</f>
        <v>#REF!</v>
      </c>
      <c r="U32" s="22"/>
      <c r="V32" s="23">
        <f>туры!V12+S32</f>
        <v>2</v>
      </c>
      <c r="W32" s="125" t="e">
        <f>SUM(V32:V35)</f>
        <v>#REF!</v>
      </c>
      <c r="X32" s="22"/>
      <c r="Y32" s="23">
        <f>туры!Y12+V32</f>
        <v>2</v>
      </c>
      <c r="Z32" s="125" t="e">
        <f>SUM(Y32:Y35)</f>
        <v>#REF!</v>
      </c>
      <c r="AA32" s="22"/>
      <c r="AB32" s="23">
        <f>туры!AB12+Y32</f>
        <v>2</v>
      </c>
      <c r="AC32" s="125" t="e">
        <f>SUM(AB32:AB35)</f>
        <v>#REF!</v>
      </c>
      <c r="AD32" s="22"/>
      <c r="AE32" s="23">
        <f>туры!AE12</f>
        <v>12</v>
      </c>
      <c r="AF32" s="125">
        <f>туры!AF12</f>
        <v>8</v>
      </c>
      <c r="AG32" s="22"/>
    </row>
    <row r="33" spans="1:33" s="8" customFormat="1" ht="13.5" customHeight="1" thickBot="1">
      <c r="A33" s="120"/>
      <c r="B33" s="123"/>
      <c r="C33" s="24" t="e">
        <f>туры!#REF!</f>
        <v>#REF!</v>
      </c>
      <c r="D33" s="25" t="e">
        <f>туры!#REF!</f>
        <v>#REF!</v>
      </c>
      <c r="E33" s="126"/>
      <c r="F33" s="128"/>
      <c r="G33" s="23" t="e">
        <f>туры!#REF!+D33</f>
        <v>#REF!</v>
      </c>
      <c r="H33" s="126"/>
      <c r="I33" s="128"/>
      <c r="J33" s="23" t="e">
        <f>туры!#REF!+G33</f>
        <v>#REF!</v>
      </c>
      <c r="K33" s="126"/>
      <c r="L33" s="128"/>
      <c r="M33" s="23" t="e">
        <f>туры!#REF!+J33</f>
        <v>#REF!</v>
      </c>
      <c r="N33" s="126"/>
      <c r="O33" s="128"/>
      <c r="P33" s="23" t="e">
        <f>туры!#REF!+M33</f>
        <v>#REF!</v>
      </c>
      <c r="Q33" s="126"/>
      <c r="R33" s="128"/>
      <c r="S33" s="23" t="e">
        <f>туры!#REF!+P33</f>
        <v>#REF!</v>
      </c>
      <c r="T33" s="126"/>
      <c r="U33" s="128"/>
      <c r="V33" s="23" t="e">
        <f>туры!#REF!+S33</f>
        <v>#REF!</v>
      </c>
      <c r="W33" s="126"/>
      <c r="X33" s="128"/>
      <c r="Y33" s="23" t="e">
        <f>туры!#REF!+V33</f>
        <v>#REF!</v>
      </c>
      <c r="Z33" s="126"/>
      <c r="AA33" s="128"/>
      <c r="AB33" s="23" t="e">
        <f>туры!#REF!+Y33</f>
        <v>#REF!</v>
      </c>
      <c r="AC33" s="126"/>
      <c r="AD33" s="128"/>
      <c r="AE33" s="23" t="e">
        <f>туры!#REF!</f>
        <v>#REF!</v>
      </c>
      <c r="AF33" s="126"/>
      <c r="AG33" s="128"/>
    </row>
    <row r="34" spans="1:33" s="8" customFormat="1" ht="13.5" customHeight="1" thickBot="1">
      <c r="A34" s="120"/>
      <c r="B34" s="123"/>
      <c r="C34" s="24" t="e">
        <f>туры!#REF!</f>
        <v>#REF!</v>
      </c>
      <c r="D34" s="25" t="e">
        <f>туры!#REF!</f>
        <v>#REF!</v>
      </c>
      <c r="E34" s="126"/>
      <c r="F34" s="128"/>
      <c r="G34" s="23" t="e">
        <f>туры!#REF!+D34</f>
        <v>#REF!</v>
      </c>
      <c r="H34" s="126"/>
      <c r="I34" s="128"/>
      <c r="J34" s="23" t="e">
        <f>туры!#REF!+G34</f>
        <v>#REF!</v>
      </c>
      <c r="K34" s="126"/>
      <c r="L34" s="128"/>
      <c r="M34" s="23" t="e">
        <f>туры!#REF!+J34</f>
        <v>#REF!</v>
      </c>
      <c r="N34" s="126"/>
      <c r="O34" s="128"/>
      <c r="P34" s="23" t="e">
        <f>туры!#REF!+M34</f>
        <v>#REF!</v>
      </c>
      <c r="Q34" s="126"/>
      <c r="R34" s="128"/>
      <c r="S34" s="23" t="e">
        <f>туры!#REF!+P34</f>
        <v>#REF!</v>
      </c>
      <c r="T34" s="126"/>
      <c r="U34" s="128"/>
      <c r="V34" s="23" t="e">
        <f>туры!#REF!+S34</f>
        <v>#REF!</v>
      </c>
      <c r="W34" s="126"/>
      <c r="X34" s="128"/>
      <c r="Y34" s="23" t="e">
        <f>туры!#REF!+V34</f>
        <v>#REF!</v>
      </c>
      <c r="Z34" s="126"/>
      <c r="AA34" s="128"/>
      <c r="AB34" s="23" t="e">
        <f>туры!#REF!+Y34</f>
        <v>#REF!</v>
      </c>
      <c r="AC34" s="126"/>
      <c r="AD34" s="128"/>
      <c r="AE34" s="23" t="e">
        <f>туры!#REF!</f>
        <v>#REF!</v>
      </c>
      <c r="AF34" s="126"/>
      <c r="AG34" s="128"/>
    </row>
    <row r="35" spans="1:33" s="8" customFormat="1" ht="13.5" customHeight="1" thickBot="1">
      <c r="A35" s="121"/>
      <c r="B35" s="124"/>
      <c r="C35" s="24" t="str">
        <f>туры!C13</f>
        <v>Филиппова Марина</v>
      </c>
      <c r="D35" s="25">
        <f>туры!D13</f>
        <v>0</v>
      </c>
      <c r="E35" s="127"/>
      <c r="F35" s="129"/>
      <c r="G35" s="23">
        <f>туры!G13+D35</f>
        <v>0</v>
      </c>
      <c r="H35" s="127"/>
      <c r="I35" s="129"/>
      <c r="J35" s="23">
        <f>туры!J13+G35</f>
        <v>1</v>
      </c>
      <c r="K35" s="127"/>
      <c r="L35" s="129"/>
      <c r="M35" s="23">
        <f>туры!M13+J35</f>
        <v>1</v>
      </c>
      <c r="N35" s="127"/>
      <c r="O35" s="129"/>
      <c r="P35" s="23">
        <f>туры!P13+M35</f>
        <v>2</v>
      </c>
      <c r="Q35" s="127"/>
      <c r="R35" s="129"/>
      <c r="S35" s="23">
        <f>туры!S13+P35</f>
        <v>2</v>
      </c>
      <c r="T35" s="127"/>
      <c r="U35" s="129"/>
      <c r="V35" s="23">
        <f>туры!V13+S35</f>
        <v>2</v>
      </c>
      <c r="W35" s="127"/>
      <c r="X35" s="129"/>
      <c r="Y35" s="23">
        <f>туры!Y13+V35</f>
        <v>2</v>
      </c>
      <c r="Z35" s="127"/>
      <c r="AA35" s="129"/>
      <c r="AB35" s="23">
        <f>туры!AB13+Y35</f>
        <v>2</v>
      </c>
      <c r="AC35" s="127"/>
      <c r="AD35" s="129"/>
      <c r="AE35" s="23">
        <f>туры!AE13</f>
        <v>7</v>
      </c>
      <c r="AF35" s="127"/>
      <c r="AG35" s="129"/>
    </row>
    <row r="36" spans="1:33" s="8" customFormat="1" ht="13.5" customHeight="1" thickBot="1">
      <c r="A36" s="119">
        <v>9</v>
      </c>
      <c r="B36" s="122" t="str">
        <f>туры!B14</f>
        <v>Красноярский район</v>
      </c>
      <c r="C36" s="24" t="str">
        <f>туры!C14</f>
        <v>Худяков Владимир</v>
      </c>
      <c r="D36" s="25">
        <f>туры!D14</f>
        <v>1</v>
      </c>
      <c r="E36" s="125" t="e">
        <f>SUM(D36:D39)</f>
        <v>#REF!</v>
      </c>
      <c r="F36" s="22"/>
      <c r="G36" s="23">
        <f>туры!G14+D36</f>
        <v>1</v>
      </c>
      <c r="H36" s="125" t="e">
        <f>SUM(G36:G39)</f>
        <v>#REF!</v>
      </c>
      <c r="I36" s="22"/>
      <c r="J36" s="23">
        <f>туры!J14+G36</f>
        <v>1</v>
      </c>
      <c r="K36" s="125" t="e">
        <f>SUM(J36:J39)</f>
        <v>#REF!</v>
      </c>
      <c r="L36" s="22"/>
      <c r="M36" s="23">
        <f>туры!M14+J36</f>
        <v>1</v>
      </c>
      <c r="N36" s="125" t="e">
        <f>SUM(M36:M39)</f>
        <v>#REF!</v>
      </c>
      <c r="O36" s="22"/>
      <c r="P36" s="23">
        <f>туры!P14+M36</f>
        <v>2</v>
      </c>
      <c r="Q36" s="125" t="e">
        <f>SUM(P36:P39)</f>
        <v>#REF!</v>
      </c>
      <c r="R36" s="22"/>
      <c r="S36" s="23">
        <f>туры!S14+P36</f>
        <v>2</v>
      </c>
      <c r="T36" s="125" t="e">
        <f>SUM(S36:S39)</f>
        <v>#REF!</v>
      </c>
      <c r="U36" s="22"/>
      <c r="V36" s="23">
        <f>туры!V14+S36</f>
        <v>3</v>
      </c>
      <c r="W36" s="125" t="e">
        <f>SUM(V36:V39)</f>
        <v>#REF!</v>
      </c>
      <c r="X36" s="22"/>
      <c r="Y36" s="23">
        <f>туры!Y14+V36</f>
        <v>3</v>
      </c>
      <c r="Z36" s="125" t="e">
        <f>SUM(Y36:Y39)</f>
        <v>#REF!</v>
      </c>
      <c r="AA36" s="22"/>
      <c r="AB36" s="23">
        <f>туры!AB14+Y36</f>
        <v>3.5</v>
      </c>
      <c r="AC36" s="125" t="e">
        <f>SUM(AB36:AB39)</f>
        <v>#REF!</v>
      </c>
      <c r="AD36" s="22"/>
      <c r="AE36" s="23">
        <f>туры!AE14</f>
        <v>0</v>
      </c>
      <c r="AF36" s="125">
        <f>туры!AF14</f>
        <v>5</v>
      </c>
      <c r="AG36" s="22"/>
    </row>
    <row r="37" spans="1:33" s="8" customFormat="1" ht="13.5" customHeight="1" thickBot="1">
      <c r="A37" s="120"/>
      <c r="B37" s="123"/>
      <c r="C37" s="24" t="e">
        <f>туры!#REF!</f>
        <v>#REF!</v>
      </c>
      <c r="D37" s="25" t="e">
        <f>туры!#REF!</f>
        <v>#REF!</v>
      </c>
      <c r="E37" s="126"/>
      <c r="F37" s="128"/>
      <c r="G37" s="23" t="e">
        <f>туры!#REF!+D37</f>
        <v>#REF!</v>
      </c>
      <c r="H37" s="126"/>
      <c r="I37" s="128"/>
      <c r="J37" s="23" t="e">
        <f>туры!#REF!+G37</f>
        <v>#REF!</v>
      </c>
      <c r="K37" s="126"/>
      <c r="L37" s="128"/>
      <c r="M37" s="23" t="e">
        <f>туры!#REF!+J37</f>
        <v>#REF!</v>
      </c>
      <c r="N37" s="126"/>
      <c r="O37" s="128"/>
      <c r="P37" s="23" t="e">
        <f>туры!#REF!+M37</f>
        <v>#REF!</v>
      </c>
      <c r="Q37" s="126"/>
      <c r="R37" s="128"/>
      <c r="S37" s="23" t="e">
        <f>туры!#REF!+P37</f>
        <v>#REF!</v>
      </c>
      <c r="T37" s="126"/>
      <c r="U37" s="128"/>
      <c r="V37" s="23" t="e">
        <f>туры!#REF!+S37</f>
        <v>#REF!</v>
      </c>
      <c r="W37" s="126"/>
      <c r="X37" s="128"/>
      <c r="Y37" s="23" t="e">
        <f>туры!#REF!+V37</f>
        <v>#REF!</v>
      </c>
      <c r="Z37" s="126"/>
      <c r="AA37" s="128"/>
      <c r="AB37" s="23" t="e">
        <f>туры!#REF!+Y37</f>
        <v>#REF!</v>
      </c>
      <c r="AC37" s="126"/>
      <c r="AD37" s="128"/>
      <c r="AE37" s="23" t="e">
        <f>туры!#REF!</f>
        <v>#REF!</v>
      </c>
      <c r="AF37" s="126"/>
      <c r="AG37" s="128"/>
    </row>
    <row r="38" spans="1:33" s="8" customFormat="1" ht="13.5" customHeight="1" thickBot="1">
      <c r="A38" s="120"/>
      <c r="B38" s="123"/>
      <c r="C38" s="24" t="e">
        <f>туры!#REF!</f>
        <v>#REF!</v>
      </c>
      <c r="D38" s="25" t="e">
        <f>туры!#REF!</f>
        <v>#REF!</v>
      </c>
      <c r="E38" s="126"/>
      <c r="F38" s="128"/>
      <c r="G38" s="23" t="e">
        <f>туры!#REF!+D38</f>
        <v>#REF!</v>
      </c>
      <c r="H38" s="126"/>
      <c r="I38" s="128"/>
      <c r="J38" s="23" t="e">
        <f>туры!#REF!+G38</f>
        <v>#REF!</v>
      </c>
      <c r="K38" s="126"/>
      <c r="L38" s="128"/>
      <c r="M38" s="23" t="e">
        <f>туры!#REF!+J38</f>
        <v>#REF!</v>
      </c>
      <c r="N38" s="126"/>
      <c r="O38" s="128"/>
      <c r="P38" s="23" t="e">
        <f>туры!#REF!+M38</f>
        <v>#REF!</v>
      </c>
      <c r="Q38" s="126"/>
      <c r="R38" s="128"/>
      <c r="S38" s="23" t="e">
        <f>туры!#REF!+P38</f>
        <v>#REF!</v>
      </c>
      <c r="T38" s="126"/>
      <c r="U38" s="128"/>
      <c r="V38" s="23" t="e">
        <f>туры!#REF!+S38</f>
        <v>#REF!</v>
      </c>
      <c r="W38" s="126"/>
      <c r="X38" s="128"/>
      <c r="Y38" s="23" t="e">
        <f>туры!#REF!+V38</f>
        <v>#REF!</v>
      </c>
      <c r="Z38" s="126"/>
      <c r="AA38" s="128"/>
      <c r="AB38" s="23" t="e">
        <f>туры!#REF!+Y38</f>
        <v>#REF!</v>
      </c>
      <c r="AC38" s="126"/>
      <c r="AD38" s="128"/>
      <c r="AE38" s="23" t="e">
        <f>туры!#REF!</f>
        <v>#REF!</v>
      </c>
      <c r="AF38" s="126"/>
      <c r="AG38" s="128"/>
    </row>
    <row r="39" spans="1:33" s="8" customFormat="1" ht="13.5" customHeight="1" thickBot="1">
      <c r="A39" s="121"/>
      <c r="B39" s="124"/>
      <c r="C39" s="24" t="str">
        <f>туры!C15</f>
        <v>Темникова Екатерина</v>
      </c>
      <c r="D39" s="25">
        <f>туры!D15</f>
        <v>0</v>
      </c>
      <c r="E39" s="127"/>
      <c r="F39" s="129"/>
      <c r="G39" s="23">
        <f>туры!G15+D39</f>
        <v>1</v>
      </c>
      <c r="H39" s="127"/>
      <c r="I39" s="129"/>
      <c r="J39" s="23">
        <f>туры!J15+G39</f>
        <v>2</v>
      </c>
      <c r="K39" s="127"/>
      <c r="L39" s="129"/>
      <c r="M39" s="23">
        <f>туры!M15+J39</f>
        <v>3</v>
      </c>
      <c r="N39" s="127"/>
      <c r="O39" s="129"/>
      <c r="P39" s="23">
        <f>туры!P15+M39</f>
        <v>3</v>
      </c>
      <c r="Q39" s="127"/>
      <c r="R39" s="129"/>
      <c r="S39" s="23">
        <f>туры!S15+P39</f>
        <v>3</v>
      </c>
      <c r="T39" s="127"/>
      <c r="U39" s="129"/>
      <c r="V39" s="23">
        <f>туры!V15+S39</f>
        <v>4</v>
      </c>
      <c r="W39" s="127"/>
      <c r="X39" s="129"/>
      <c r="Y39" s="23">
        <f>туры!Y15+V39</f>
        <v>4.5</v>
      </c>
      <c r="Z39" s="127"/>
      <c r="AA39" s="129"/>
      <c r="AB39" s="23">
        <f>туры!AB15+Y39</f>
        <v>5</v>
      </c>
      <c r="AC39" s="127"/>
      <c r="AD39" s="129"/>
      <c r="AE39" s="23">
        <f>туры!AE15</f>
        <v>0</v>
      </c>
      <c r="AF39" s="127"/>
      <c r="AG39" s="129"/>
    </row>
    <row r="40" spans="1:33" s="8" customFormat="1" ht="13.5" customHeight="1" thickBot="1">
      <c r="A40" s="119">
        <v>10</v>
      </c>
      <c r="B40" s="122" t="e">
        <f>туры!#REF!</f>
        <v>#REF!</v>
      </c>
      <c r="C40" s="24" t="e">
        <f>туры!#REF!</f>
        <v>#REF!</v>
      </c>
      <c r="D40" s="25" t="e">
        <f>туры!#REF!</f>
        <v>#REF!</v>
      </c>
      <c r="E40" s="125" t="e">
        <f>SUM(D40:D43)</f>
        <v>#REF!</v>
      </c>
      <c r="F40" s="22"/>
      <c r="G40" s="23" t="e">
        <f>туры!#REF!+D40</f>
        <v>#REF!</v>
      </c>
      <c r="H40" s="125" t="e">
        <f>SUM(G40:G43)</f>
        <v>#REF!</v>
      </c>
      <c r="I40" s="22"/>
      <c r="J40" s="23" t="e">
        <f>туры!#REF!+G40</f>
        <v>#REF!</v>
      </c>
      <c r="K40" s="125" t="e">
        <f>SUM(J40:J43)</f>
        <v>#REF!</v>
      </c>
      <c r="L40" s="22"/>
      <c r="M40" s="23" t="e">
        <f>туры!#REF!+J40</f>
        <v>#REF!</v>
      </c>
      <c r="N40" s="125" t="e">
        <f>SUM(M40:M43)</f>
        <v>#REF!</v>
      </c>
      <c r="O40" s="22"/>
      <c r="P40" s="23" t="e">
        <f>туры!#REF!+M40</f>
        <v>#REF!</v>
      </c>
      <c r="Q40" s="125" t="e">
        <f>SUM(P40:P43)</f>
        <v>#REF!</v>
      </c>
      <c r="R40" s="22"/>
      <c r="S40" s="23" t="e">
        <f>туры!#REF!+P40</f>
        <v>#REF!</v>
      </c>
      <c r="T40" s="125" t="e">
        <f>SUM(S40:S43)</f>
        <v>#REF!</v>
      </c>
      <c r="U40" s="22"/>
      <c r="V40" s="23" t="e">
        <f>туры!#REF!+S40</f>
        <v>#REF!</v>
      </c>
      <c r="W40" s="125" t="e">
        <f>SUM(V40:V43)</f>
        <v>#REF!</v>
      </c>
      <c r="X40" s="22"/>
      <c r="Y40" s="23" t="e">
        <f>туры!#REF!+V40</f>
        <v>#REF!</v>
      </c>
      <c r="Z40" s="125" t="e">
        <f>SUM(Y40:Y43)</f>
        <v>#REF!</v>
      </c>
      <c r="AA40" s="22"/>
      <c r="AB40" s="23" t="e">
        <f>туры!#REF!+Y40</f>
        <v>#REF!</v>
      </c>
      <c r="AC40" s="125" t="e">
        <f>SUM(AB40:AB43)</f>
        <v>#REF!</v>
      </c>
      <c r="AD40" s="22"/>
      <c r="AE40" s="23" t="e">
        <f>туры!#REF!</f>
        <v>#REF!</v>
      </c>
      <c r="AF40" s="125" t="e">
        <f>туры!#REF!</f>
        <v>#REF!</v>
      </c>
      <c r="AG40" s="22"/>
    </row>
    <row r="41" spans="1:33" s="8" customFormat="1" ht="13.5" customHeight="1" thickBot="1">
      <c r="A41" s="120"/>
      <c r="B41" s="123"/>
      <c r="C41" s="24" t="e">
        <f>туры!#REF!</f>
        <v>#REF!</v>
      </c>
      <c r="D41" s="25" t="e">
        <f>туры!#REF!</f>
        <v>#REF!</v>
      </c>
      <c r="E41" s="126"/>
      <c r="F41" s="128"/>
      <c r="G41" s="23" t="e">
        <f>туры!#REF!+D41</f>
        <v>#REF!</v>
      </c>
      <c r="H41" s="126"/>
      <c r="I41" s="128"/>
      <c r="J41" s="23" t="e">
        <f>туры!#REF!+G41</f>
        <v>#REF!</v>
      </c>
      <c r="K41" s="126"/>
      <c r="L41" s="128"/>
      <c r="M41" s="23" t="e">
        <f>туры!#REF!+J41</f>
        <v>#REF!</v>
      </c>
      <c r="N41" s="126"/>
      <c r="O41" s="128"/>
      <c r="P41" s="23" t="e">
        <f>туры!#REF!+M41</f>
        <v>#REF!</v>
      </c>
      <c r="Q41" s="126"/>
      <c r="R41" s="128"/>
      <c r="S41" s="23" t="e">
        <f>туры!#REF!+P41</f>
        <v>#REF!</v>
      </c>
      <c r="T41" s="126"/>
      <c r="U41" s="128"/>
      <c r="V41" s="23" t="e">
        <f>туры!#REF!+S41</f>
        <v>#REF!</v>
      </c>
      <c r="W41" s="126"/>
      <c r="X41" s="128"/>
      <c r="Y41" s="23" t="e">
        <f>туры!#REF!+V41</f>
        <v>#REF!</v>
      </c>
      <c r="Z41" s="126"/>
      <c r="AA41" s="128"/>
      <c r="AB41" s="23" t="e">
        <f>туры!#REF!+Y41</f>
        <v>#REF!</v>
      </c>
      <c r="AC41" s="126"/>
      <c r="AD41" s="128"/>
      <c r="AE41" s="23" t="e">
        <f>туры!#REF!</f>
        <v>#REF!</v>
      </c>
      <c r="AF41" s="126"/>
      <c r="AG41" s="128"/>
    </row>
    <row r="42" spans="1:33" s="8" customFormat="1" ht="13.5" customHeight="1" thickBot="1">
      <c r="A42" s="120"/>
      <c r="B42" s="123"/>
      <c r="C42" s="24" t="e">
        <f>туры!#REF!</f>
        <v>#REF!</v>
      </c>
      <c r="D42" s="25" t="e">
        <f>туры!#REF!</f>
        <v>#REF!</v>
      </c>
      <c r="E42" s="126"/>
      <c r="F42" s="128"/>
      <c r="G42" s="23" t="e">
        <f>туры!#REF!+D42</f>
        <v>#REF!</v>
      </c>
      <c r="H42" s="126"/>
      <c r="I42" s="128"/>
      <c r="J42" s="23" t="e">
        <f>туры!#REF!+G42</f>
        <v>#REF!</v>
      </c>
      <c r="K42" s="126"/>
      <c r="L42" s="128"/>
      <c r="M42" s="23" t="e">
        <f>туры!#REF!+J42</f>
        <v>#REF!</v>
      </c>
      <c r="N42" s="126"/>
      <c r="O42" s="128"/>
      <c r="P42" s="23" t="e">
        <f>туры!#REF!+M42</f>
        <v>#REF!</v>
      </c>
      <c r="Q42" s="126"/>
      <c r="R42" s="128"/>
      <c r="S42" s="23" t="e">
        <f>туры!#REF!+P42</f>
        <v>#REF!</v>
      </c>
      <c r="T42" s="126"/>
      <c r="U42" s="128"/>
      <c r="V42" s="23" t="e">
        <f>туры!#REF!+S42</f>
        <v>#REF!</v>
      </c>
      <c r="W42" s="126"/>
      <c r="X42" s="128"/>
      <c r="Y42" s="23" t="e">
        <f>туры!#REF!+V42</f>
        <v>#REF!</v>
      </c>
      <c r="Z42" s="126"/>
      <c r="AA42" s="128"/>
      <c r="AB42" s="23" t="e">
        <f>туры!#REF!+Y42</f>
        <v>#REF!</v>
      </c>
      <c r="AC42" s="126"/>
      <c r="AD42" s="128"/>
      <c r="AE42" s="23" t="e">
        <f>туры!#REF!</f>
        <v>#REF!</v>
      </c>
      <c r="AF42" s="126"/>
      <c r="AG42" s="128"/>
    </row>
    <row r="43" spans="1:33" s="8" customFormat="1" ht="13.5" customHeight="1" thickBot="1">
      <c r="A43" s="121"/>
      <c r="B43" s="124"/>
      <c r="C43" s="24" t="e">
        <f>туры!#REF!</f>
        <v>#REF!</v>
      </c>
      <c r="D43" s="25" t="e">
        <f>туры!#REF!</f>
        <v>#REF!</v>
      </c>
      <c r="E43" s="127"/>
      <c r="F43" s="129"/>
      <c r="G43" s="23" t="e">
        <f>туры!#REF!+D43</f>
        <v>#REF!</v>
      </c>
      <c r="H43" s="127"/>
      <c r="I43" s="129"/>
      <c r="J43" s="23" t="e">
        <f>туры!#REF!+G43</f>
        <v>#REF!</v>
      </c>
      <c r="K43" s="127"/>
      <c r="L43" s="129"/>
      <c r="M43" s="23" t="e">
        <f>туры!#REF!+J43</f>
        <v>#REF!</v>
      </c>
      <c r="N43" s="127"/>
      <c r="O43" s="129"/>
      <c r="P43" s="23" t="e">
        <f>туры!#REF!+M43</f>
        <v>#REF!</v>
      </c>
      <c r="Q43" s="127"/>
      <c r="R43" s="129"/>
      <c r="S43" s="23" t="e">
        <f>туры!#REF!+P43</f>
        <v>#REF!</v>
      </c>
      <c r="T43" s="127"/>
      <c r="U43" s="129"/>
      <c r="V43" s="23" t="e">
        <f>туры!#REF!+S43</f>
        <v>#REF!</v>
      </c>
      <c r="W43" s="127"/>
      <c r="X43" s="129"/>
      <c r="Y43" s="23" t="e">
        <f>туры!#REF!+V43</f>
        <v>#REF!</v>
      </c>
      <c r="Z43" s="127"/>
      <c r="AA43" s="129"/>
      <c r="AB43" s="23" t="e">
        <f>туры!#REF!+Y43</f>
        <v>#REF!</v>
      </c>
      <c r="AC43" s="127"/>
      <c r="AD43" s="129"/>
      <c r="AE43" s="23" t="e">
        <f>туры!#REF!</f>
        <v>#REF!</v>
      </c>
      <c r="AF43" s="127"/>
      <c r="AG43" s="129"/>
    </row>
    <row r="44" spans="1:33" s="8" customFormat="1" ht="13.5" customHeight="1" thickBot="1">
      <c r="A44" s="119">
        <v>11</v>
      </c>
      <c r="B44" s="122" t="e">
        <f>туры!#REF!</f>
        <v>#REF!</v>
      </c>
      <c r="C44" s="24" t="e">
        <f>туры!#REF!</f>
        <v>#REF!</v>
      </c>
      <c r="D44" s="25" t="e">
        <f>туры!#REF!</f>
        <v>#REF!</v>
      </c>
      <c r="E44" s="125" t="e">
        <f>SUM(D44:D47)</f>
        <v>#REF!</v>
      </c>
      <c r="F44" s="22"/>
      <c r="G44" s="23" t="e">
        <f>туры!#REF!+D44</f>
        <v>#REF!</v>
      </c>
      <c r="H44" s="125" t="e">
        <f>SUM(G44:G47)</f>
        <v>#REF!</v>
      </c>
      <c r="I44" s="22"/>
      <c r="J44" s="23" t="e">
        <f>туры!#REF!+G44</f>
        <v>#REF!</v>
      </c>
      <c r="K44" s="125" t="e">
        <f>SUM(J44:J47)</f>
        <v>#REF!</v>
      </c>
      <c r="L44" s="22"/>
      <c r="M44" s="23" t="e">
        <f>туры!#REF!+J44</f>
        <v>#REF!</v>
      </c>
      <c r="N44" s="125" t="e">
        <f>SUM(M44:M47)</f>
        <v>#REF!</v>
      </c>
      <c r="O44" s="22"/>
      <c r="P44" s="23" t="e">
        <f>туры!#REF!+M44</f>
        <v>#REF!</v>
      </c>
      <c r="Q44" s="125" t="e">
        <f>SUM(P44:P47)</f>
        <v>#REF!</v>
      </c>
      <c r="R44" s="22"/>
      <c r="S44" s="23" t="e">
        <f>туры!#REF!+P44</f>
        <v>#REF!</v>
      </c>
      <c r="T44" s="125" t="e">
        <f>SUM(S44:S47)</f>
        <v>#REF!</v>
      </c>
      <c r="U44" s="22"/>
      <c r="V44" s="23" t="e">
        <f>туры!#REF!+S44</f>
        <v>#REF!</v>
      </c>
      <c r="W44" s="125" t="e">
        <f>SUM(V44:V47)</f>
        <v>#REF!</v>
      </c>
      <c r="X44" s="22"/>
      <c r="Y44" s="23" t="e">
        <f>туры!#REF!+V44</f>
        <v>#REF!</v>
      </c>
      <c r="Z44" s="125" t="e">
        <f>SUM(Y44:Y47)</f>
        <v>#REF!</v>
      </c>
      <c r="AA44" s="22"/>
      <c r="AB44" s="23" t="e">
        <f>туры!#REF!+Y44</f>
        <v>#REF!</v>
      </c>
      <c r="AC44" s="125" t="e">
        <f>SUM(AB44:AB47)</f>
        <v>#REF!</v>
      </c>
      <c r="AD44" s="22"/>
      <c r="AE44" s="23" t="e">
        <f>туры!#REF!</f>
        <v>#REF!</v>
      </c>
      <c r="AF44" s="125" t="e">
        <f>туры!#REF!</f>
        <v>#REF!</v>
      </c>
      <c r="AG44" s="22"/>
    </row>
    <row r="45" spans="1:33" s="8" customFormat="1" ht="13.5" customHeight="1" thickBot="1">
      <c r="A45" s="120"/>
      <c r="B45" s="123"/>
      <c r="C45" s="24" t="e">
        <f>туры!#REF!</f>
        <v>#REF!</v>
      </c>
      <c r="D45" s="25" t="e">
        <f>туры!#REF!</f>
        <v>#REF!</v>
      </c>
      <c r="E45" s="126"/>
      <c r="F45" s="128"/>
      <c r="G45" s="23" t="e">
        <f>туры!#REF!+D45</f>
        <v>#REF!</v>
      </c>
      <c r="H45" s="126"/>
      <c r="I45" s="128"/>
      <c r="J45" s="23" t="e">
        <f>туры!#REF!+G45</f>
        <v>#REF!</v>
      </c>
      <c r="K45" s="126"/>
      <c r="L45" s="128"/>
      <c r="M45" s="23" t="e">
        <f>туры!#REF!+J45</f>
        <v>#REF!</v>
      </c>
      <c r="N45" s="126"/>
      <c r="O45" s="128"/>
      <c r="P45" s="23" t="e">
        <f>туры!#REF!+M45</f>
        <v>#REF!</v>
      </c>
      <c r="Q45" s="126"/>
      <c r="R45" s="128"/>
      <c r="S45" s="23" t="e">
        <f>туры!#REF!+P45</f>
        <v>#REF!</v>
      </c>
      <c r="T45" s="126"/>
      <c r="U45" s="128"/>
      <c r="V45" s="23" t="e">
        <f>туры!#REF!+S45</f>
        <v>#REF!</v>
      </c>
      <c r="W45" s="126"/>
      <c r="X45" s="128"/>
      <c r="Y45" s="23" t="e">
        <f>туры!#REF!+V45</f>
        <v>#REF!</v>
      </c>
      <c r="Z45" s="126"/>
      <c r="AA45" s="128"/>
      <c r="AB45" s="23" t="e">
        <f>туры!#REF!+Y45</f>
        <v>#REF!</v>
      </c>
      <c r="AC45" s="126"/>
      <c r="AD45" s="128"/>
      <c r="AE45" s="23" t="e">
        <f>туры!#REF!</f>
        <v>#REF!</v>
      </c>
      <c r="AF45" s="126"/>
      <c r="AG45" s="128"/>
    </row>
    <row r="46" spans="1:33" s="8" customFormat="1" ht="13.5" customHeight="1" thickBot="1">
      <c r="A46" s="120"/>
      <c r="B46" s="123"/>
      <c r="C46" s="24" t="e">
        <f>туры!#REF!</f>
        <v>#REF!</v>
      </c>
      <c r="D46" s="25" t="e">
        <f>туры!#REF!</f>
        <v>#REF!</v>
      </c>
      <c r="E46" s="126"/>
      <c r="F46" s="128"/>
      <c r="G46" s="23" t="e">
        <f>туры!#REF!+D46</f>
        <v>#REF!</v>
      </c>
      <c r="H46" s="126"/>
      <c r="I46" s="128"/>
      <c r="J46" s="23" t="e">
        <f>туры!#REF!+G46</f>
        <v>#REF!</v>
      </c>
      <c r="K46" s="126"/>
      <c r="L46" s="128"/>
      <c r="M46" s="23" t="e">
        <f>туры!#REF!+J46</f>
        <v>#REF!</v>
      </c>
      <c r="N46" s="126"/>
      <c r="O46" s="128"/>
      <c r="P46" s="23" t="e">
        <f>туры!#REF!+M46</f>
        <v>#REF!</v>
      </c>
      <c r="Q46" s="126"/>
      <c r="R46" s="128"/>
      <c r="S46" s="23" t="e">
        <f>туры!#REF!+P46</f>
        <v>#REF!</v>
      </c>
      <c r="T46" s="126"/>
      <c r="U46" s="128"/>
      <c r="V46" s="23" t="e">
        <f>туры!#REF!+S46</f>
        <v>#REF!</v>
      </c>
      <c r="W46" s="126"/>
      <c r="X46" s="128"/>
      <c r="Y46" s="23" t="e">
        <f>туры!#REF!+V46</f>
        <v>#REF!</v>
      </c>
      <c r="Z46" s="126"/>
      <c r="AA46" s="128"/>
      <c r="AB46" s="23" t="e">
        <f>туры!#REF!+Y46</f>
        <v>#REF!</v>
      </c>
      <c r="AC46" s="126"/>
      <c r="AD46" s="128"/>
      <c r="AE46" s="23" t="e">
        <f>туры!#REF!</f>
        <v>#REF!</v>
      </c>
      <c r="AF46" s="126"/>
      <c r="AG46" s="128"/>
    </row>
    <row r="47" spans="1:33" s="8" customFormat="1" ht="13.5" customHeight="1" thickBot="1">
      <c r="A47" s="121"/>
      <c r="B47" s="124"/>
      <c r="C47" s="24" t="e">
        <f>туры!#REF!</f>
        <v>#REF!</v>
      </c>
      <c r="D47" s="25" t="e">
        <f>туры!#REF!</f>
        <v>#REF!</v>
      </c>
      <c r="E47" s="127"/>
      <c r="F47" s="129"/>
      <c r="G47" s="23" t="e">
        <f>туры!#REF!+D47</f>
        <v>#REF!</v>
      </c>
      <c r="H47" s="127"/>
      <c r="I47" s="129"/>
      <c r="J47" s="23" t="e">
        <f>туры!#REF!+G47</f>
        <v>#REF!</v>
      </c>
      <c r="K47" s="127"/>
      <c r="L47" s="129"/>
      <c r="M47" s="23" t="e">
        <f>туры!#REF!+J47</f>
        <v>#REF!</v>
      </c>
      <c r="N47" s="127"/>
      <c r="O47" s="129"/>
      <c r="P47" s="23" t="e">
        <f>туры!#REF!+M47</f>
        <v>#REF!</v>
      </c>
      <c r="Q47" s="127"/>
      <c r="R47" s="129"/>
      <c r="S47" s="23" t="e">
        <f>туры!#REF!+P47</f>
        <v>#REF!</v>
      </c>
      <c r="T47" s="127"/>
      <c r="U47" s="129"/>
      <c r="V47" s="23" t="e">
        <f>туры!#REF!+S47</f>
        <v>#REF!</v>
      </c>
      <c r="W47" s="127"/>
      <c r="X47" s="129"/>
      <c r="Y47" s="23" t="e">
        <f>туры!#REF!+V47</f>
        <v>#REF!</v>
      </c>
      <c r="Z47" s="127"/>
      <c r="AA47" s="129"/>
      <c r="AB47" s="23" t="e">
        <f>туры!#REF!+Y47</f>
        <v>#REF!</v>
      </c>
      <c r="AC47" s="127"/>
      <c r="AD47" s="129"/>
      <c r="AE47" s="23" t="e">
        <f>туры!#REF!</f>
        <v>#REF!</v>
      </c>
      <c r="AF47" s="127"/>
      <c r="AG47" s="129"/>
    </row>
    <row r="48" spans="1:33" s="8" customFormat="1" ht="13.5" customHeight="1" thickBot="1">
      <c r="A48" s="119">
        <v>12</v>
      </c>
      <c r="B48" s="122" t="str">
        <f>туры!B16</f>
        <v>Нефтегорский район</v>
      </c>
      <c r="C48" s="24" t="str">
        <f>туры!C16</f>
        <v>Алеев Вячеслав</v>
      </c>
      <c r="D48" s="25">
        <f>туры!D16</f>
        <v>0.5</v>
      </c>
      <c r="E48" s="125" t="e">
        <f>SUM(D48:D51)</f>
        <v>#REF!</v>
      </c>
      <c r="F48" s="22"/>
      <c r="G48" s="23">
        <f>туры!G16+D48</f>
        <v>1.5</v>
      </c>
      <c r="H48" s="125" t="e">
        <f>SUM(G48:G51)</f>
        <v>#REF!</v>
      </c>
      <c r="I48" s="22"/>
      <c r="J48" s="23">
        <f>туры!J16+G48</f>
        <v>2</v>
      </c>
      <c r="K48" s="125" t="e">
        <f>SUM(J48:J51)</f>
        <v>#REF!</v>
      </c>
      <c r="L48" s="22"/>
      <c r="M48" s="23">
        <f>туры!M16+J48</f>
        <v>3</v>
      </c>
      <c r="N48" s="125" t="e">
        <f>SUM(M48:M51)</f>
        <v>#REF!</v>
      </c>
      <c r="O48" s="22"/>
      <c r="P48" s="23">
        <f>туры!P16+M48</f>
        <v>3</v>
      </c>
      <c r="Q48" s="125" t="e">
        <f>SUM(P48:P51)</f>
        <v>#REF!</v>
      </c>
      <c r="R48" s="22"/>
      <c r="S48" s="23">
        <f>туры!S16+P48</f>
        <v>3.5</v>
      </c>
      <c r="T48" s="125" t="e">
        <f>SUM(S48:S51)</f>
        <v>#REF!</v>
      </c>
      <c r="U48" s="22"/>
      <c r="V48" s="23">
        <f>туры!V16+S48</f>
        <v>4</v>
      </c>
      <c r="W48" s="125" t="e">
        <f>SUM(V48:V51)</f>
        <v>#REF!</v>
      </c>
      <c r="X48" s="22"/>
      <c r="Y48" s="23">
        <f>туры!Y16+V48</f>
        <v>5</v>
      </c>
      <c r="Z48" s="125" t="e">
        <f>SUM(Y48:Y51)</f>
        <v>#REF!</v>
      </c>
      <c r="AA48" s="22"/>
      <c r="AB48" s="23">
        <f>туры!AB16+Y48</f>
        <v>6</v>
      </c>
      <c r="AC48" s="125" t="e">
        <f>SUM(AB48:AB51)</f>
        <v>#REF!</v>
      </c>
      <c r="AD48" s="22"/>
      <c r="AE48" s="23">
        <f>туры!AE16</f>
        <v>0</v>
      </c>
      <c r="AF48" s="125">
        <f>туры!AF16</f>
        <v>4</v>
      </c>
      <c r="AG48" s="22"/>
    </row>
    <row r="49" spans="1:33" s="8" customFormat="1" ht="13.5" customHeight="1" thickBot="1">
      <c r="A49" s="120"/>
      <c r="B49" s="123"/>
      <c r="C49" s="24" t="e">
        <f>туры!#REF!</f>
        <v>#REF!</v>
      </c>
      <c r="D49" s="25" t="e">
        <f>туры!#REF!</f>
        <v>#REF!</v>
      </c>
      <c r="E49" s="126"/>
      <c r="F49" s="128"/>
      <c r="G49" s="23" t="e">
        <f>туры!#REF!+D49</f>
        <v>#REF!</v>
      </c>
      <c r="H49" s="126"/>
      <c r="I49" s="128"/>
      <c r="J49" s="23" t="e">
        <f>туры!#REF!+G49</f>
        <v>#REF!</v>
      </c>
      <c r="K49" s="126"/>
      <c r="L49" s="128"/>
      <c r="M49" s="23" t="e">
        <f>туры!#REF!+J49</f>
        <v>#REF!</v>
      </c>
      <c r="N49" s="126"/>
      <c r="O49" s="128"/>
      <c r="P49" s="23" t="e">
        <f>туры!#REF!+M49</f>
        <v>#REF!</v>
      </c>
      <c r="Q49" s="126"/>
      <c r="R49" s="128"/>
      <c r="S49" s="23" t="e">
        <f>туры!#REF!+P49</f>
        <v>#REF!</v>
      </c>
      <c r="T49" s="126"/>
      <c r="U49" s="128"/>
      <c r="V49" s="23" t="e">
        <f>туры!#REF!+S49</f>
        <v>#REF!</v>
      </c>
      <c r="W49" s="126"/>
      <c r="X49" s="128"/>
      <c r="Y49" s="23" t="e">
        <f>туры!#REF!+V49</f>
        <v>#REF!</v>
      </c>
      <c r="Z49" s="126"/>
      <c r="AA49" s="128"/>
      <c r="AB49" s="23" t="e">
        <f>туры!#REF!+Y49</f>
        <v>#REF!</v>
      </c>
      <c r="AC49" s="126"/>
      <c r="AD49" s="128"/>
      <c r="AE49" s="23" t="e">
        <f>туры!#REF!</f>
        <v>#REF!</v>
      </c>
      <c r="AF49" s="126"/>
      <c r="AG49" s="128"/>
    </row>
    <row r="50" spans="1:33" s="8" customFormat="1" ht="13.5" customHeight="1" thickBot="1">
      <c r="A50" s="120"/>
      <c r="B50" s="123"/>
      <c r="C50" s="24" t="e">
        <f>туры!#REF!</f>
        <v>#REF!</v>
      </c>
      <c r="D50" s="25" t="e">
        <f>туры!#REF!</f>
        <v>#REF!</v>
      </c>
      <c r="E50" s="126"/>
      <c r="F50" s="128"/>
      <c r="G50" s="23" t="e">
        <f>туры!#REF!+D50</f>
        <v>#REF!</v>
      </c>
      <c r="H50" s="126"/>
      <c r="I50" s="128"/>
      <c r="J50" s="23" t="e">
        <f>туры!#REF!+G50</f>
        <v>#REF!</v>
      </c>
      <c r="K50" s="126"/>
      <c r="L50" s="128"/>
      <c r="M50" s="23" t="e">
        <f>туры!#REF!+J50</f>
        <v>#REF!</v>
      </c>
      <c r="N50" s="126"/>
      <c r="O50" s="128"/>
      <c r="P50" s="23" t="e">
        <f>туры!#REF!+M50</f>
        <v>#REF!</v>
      </c>
      <c r="Q50" s="126"/>
      <c r="R50" s="128"/>
      <c r="S50" s="23" t="e">
        <f>туры!#REF!+P50</f>
        <v>#REF!</v>
      </c>
      <c r="T50" s="126"/>
      <c r="U50" s="128"/>
      <c r="V50" s="23" t="e">
        <f>туры!#REF!+S50</f>
        <v>#REF!</v>
      </c>
      <c r="W50" s="126"/>
      <c r="X50" s="128"/>
      <c r="Y50" s="23" t="e">
        <f>туры!#REF!+V50</f>
        <v>#REF!</v>
      </c>
      <c r="Z50" s="126"/>
      <c r="AA50" s="128"/>
      <c r="AB50" s="23" t="e">
        <f>туры!#REF!+Y50</f>
        <v>#REF!</v>
      </c>
      <c r="AC50" s="126"/>
      <c r="AD50" s="128"/>
      <c r="AE50" s="23" t="e">
        <f>туры!#REF!</f>
        <v>#REF!</v>
      </c>
      <c r="AF50" s="126"/>
      <c r="AG50" s="128"/>
    </row>
    <row r="51" spans="1:33" s="8" customFormat="1" ht="13.5" customHeight="1" thickBot="1">
      <c r="A51" s="121"/>
      <c r="B51" s="124"/>
      <c r="C51" s="24" t="str">
        <f>туры!C17</f>
        <v>Алеева Татьяна</v>
      </c>
      <c r="D51" s="25">
        <f>туры!D17</f>
        <v>0</v>
      </c>
      <c r="E51" s="127"/>
      <c r="F51" s="129"/>
      <c r="G51" s="23">
        <f>туры!G17+D51</f>
        <v>0</v>
      </c>
      <c r="H51" s="127"/>
      <c r="I51" s="129"/>
      <c r="J51" s="23">
        <f>туры!J17+G51</f>
        <v>1</v>
      </c>
      <c r="K51" s="127"/>
      <c r="L51" s="129"/>
      <c r="M51" s="23">
        <f>туры!M17+J51</f>
        <v>2</v>
      </c>
      <c r="N51" s="127"/>
      <c r="O51" s="129"/>
      <c r="P51" s="23">
        <f>туры!P17+M51</f>
        <v>2</v>
      </c>
      <c r="Q51" s="127"/>
      <c r="R51" s="129"/>
      <c r="S51" s="23">
        <f>туры!S17+P51</f>
        <v>3</v>
      </c>
      <c r="T51" s="127"/>
      <c r="U51" s="129"/>
      <c r="V51" s="23">
        <f>туры!V17+S51</f>
        <v>3</v>
      </c>
      <c r="W51" s="127"/>
      <c r="X51" s="129"/>
      <c r="Y51" s="23">
        <f>туры!Y17+V51</f>
        <v>3.5</v>
      </c>
      <c r="Z51" s="127"/>
      <c r="AA51" s="129"/>
      <c r="AB51" s="23">
        <f>туры!AB17+Y51</f>
        <v>4.5</v>
      </c>
      <c r="AC51" s="127"/>
      <c r="AD51" s="129"/>
      <c r="AE51" s="23">
        <f>туры!AE17</f>
        <v>0</v>
      </c>
      <c r="AF51" s="127"/>
      <c r="AG51" s="129"/>
    </row>
    <row r="52" spans="1:33" s="8" customFormat="1" ht="13.5" customHeight="1" thickBot="1">
      <c r="A52" s="119">
        <v>13</v>
      </c>
      <c r="B52" s="122" t="str">
        <f>туры!B18</f>
        <v>Волжский район</v>
      </c>
      <c r="C52" s="24" t="str">
        <f>туры!C18</f>
        <v>Власенко Николай</v>
      </c>
      <c r="D52" s="25">
        <f>туры!D18</f>
        <v>1</v>
      </c>
      <c r="E52" s="125" t="e">
        <f>SUM(D52:D55)</f>
        <v>#REF!</v>
      </c>
      <c r="F52" s="22"/>
      <c r="G52" s="23">
        <f>туры!G18+D52</f>
        <v>2</v>
      </c>
      <c r="H52" s="125" t="e">
        <f>SUM(G52:G55)</f>
        <v>#REF!</v>
      </c>
      <c r="I52" s="22"/>
      <c r="J52" s="23">
        <f>туры!J18+G52</f>
        <v>2.5</v>
      </c>
      <c r="K52" s="125" t="e">
        <f>SUM(J52:J55)</f>
        <v>#REF!</v>
      </c>
      <c r="L52" s="22"/>
      <c r="M52" s="23">
        <f>туры!M18+J52</f>
        <v>3</v>
      </c>
      <c r="N52" s="125" t="e">
        <f>SUM(M52:M55)</f>
        <v>#REF!</v>
      </c>
      <c r="O52" s="22"/>
      <c r="P52" s="23">
        <f>туры!P18+M52</f>
        <v>3.5</v>
      </c>
      <c r="Q52" s="125" t="e">
        <f>SUM(P52:P55)</f>
        <v>#REF!</v>
      </c>
      <c r="R52" s="22"/>
      <c r="S52" s="23">
        <f>туры!S18+P52</f>
        <v>4</v>
      </c>
      <c r="T52" s="125" t="e">
        <f>SUM(S52:S55)</f>
        <v>#REF!</v>
      </c>
      <c r="U52" s="22"/>
      <c r="V52" s="23">
        <f>туры!V18+S52</f>
        <v>5</v>
      </c>
      <c r="W52" s="125" t="e">
        <f>SUM(V52:V55)</f>
        <v>#REF!</v>
      </c>
      <c r="X52" s="22"/>
      <c r="Y52" s="23">
        <f>туры!Y18+V52</f>
        <v>5</v>
      </c>
      <c r="Z52" s="125" t="e">
        <f>SUM(Y52:Y55)</f>
        <v>#REF!</v>
      </c>
      <c r="AA52" s="22"/>
      <c r="AB52" s="23">
        <f>туры!AB18+Y52</f>
        <v>5.5</v>
      </c>
      <c r="AC52" s="125" t="e">
        <f>SUM(AB52:AB55)</f>
        <v>#REF!</v>
      </c>
      <c r="AD52" s="22"/>
      <c r="AE52" s="23">
        <f>туры!AE18</f>
        <v>0</v>
      </c>
      <c r="AF52" s="125">
        <f>туры!AF18</f>
        <v>3</v>
      </c>
      <c r="AG52" s="22"/>
    </row>
    <row r="53" spans="1:33" s="8" customFormat="1" ht="13.5" customHeight="1" thickBot="1">
      <c r="A53" s="120"/>
      <c r="B53" s="123"/>
      <c r="C53" s="24" t="e">
        <f>туры!#REF!</f>
        <v>#REF!</v>
      </c>
      <c r="D53" s="25" t="e">
        <f>туры!#REF!</f>
        <v>#REF!</v>
      </c>
      <c r="E53" s="126"/>
      <c r="F53" s="128"/>
      <c r="G53" s="23" t="e">
        <f>туры!#REF!+D53</f>
        <v>#REF!</v>
      </c>
      <c r="H53" s="126"/>
      <c r="I53" s="128"/>
      <c r="J53" s="23" t="e">
        <f>туры!#REF!+G53</f>
        <v>#REF!</v>
      </c>
      <c r="K53" s="126"/>
      <c r="L53" s="128"/>
      <c r="M53" s="23" t="e">
        <f>туры!#REF!+J53</f>
        <v>#REF!</v>
      </c>
      <c r="N53" s="126"/>
      <c r="O53" s="128"/>
      <c r="P53" s="23" t="e">
        <f>туры!#REF!+M53</f>
        <v>#REF!</v>
      </c>
      <c r="Q53" s="126"/>
      <c r="R53" s="128"/>
      <c r="S53" s="23" t="e">
        <f>туры!#REF!+P53</f>
        <v>#REF!</v>
      </c>
      <c r="T53" s="126"/>
      <c r="U53" s="128"/>
      <c r="V53" s="23" t="e">
        <f>туры!#REF!+S53</f>
        <v>#REF!</v>
      </c>
      <c r="W53" s="126"/>
      <c r="X53" s="128"/>
      <c r="Y53" s="23" t="e">
        <f>туры!#REF!+V53</f>
        <v>#REF!</v>
      </c>
      <c r="Z53" s="126"/>
      <c r="AA53" s="128"/>
      <c r="AB53" s="23" t="e">
        <f>туры!#REF!+Y53</f>
        <v>#REF!</v>
      </c>
      <c r="AC53" s="126"/>
      <c r="AD53" s="128"/>
      <c r="AE53" s="23" t="e">
        <f>туры!#REF!</f>
        <v>#REF!</v>
      </c>
      <c r="AF53" s="126"/>
      <c r="AG53" s="128"/>
    </row>
    <row r="54" spans="1:33" s="8" customFormat="1" ht="13.5" customHeight="1" thickBot="1">
      <c r="A54" s="120"/>
      <c r="B54" s="123"/>
      <c r="C54" s="24" t="e">
        <f>туры!#REF!</f>
        <v>#REF!</v>
      </c>
      <c r="D54" s="25" t="e">
        <f>туры!#REF!</f>
        <v>#REF!</v>
      </c>
      <c r="E54" s="126"/>
      <c r="F54" s="128"/>
      <c r="G54" s="23" t="e">
        <f>туры!#REF!+D54</f>
        <v>#REF!</v>
      </c>
      <c r="H54" s="126"/>
      <c r="I54" s="128"/>
      <c r="J54" s="23" t="e">
        <f>туры!#REF!+G54</f>
        <v>#REF!</v>
      </c>
      <c r="K54" s="126"/>
      <c r="L54" s="128"/>
      <c r="M54" s="23" t="e">
        <f>туры!#REF!+J54</f>
        <v>#REF!</v>
      </c>
      <c r="N54" s="126"/>
      <c r="O54" s="128"/>
      <c r="P54" s="23" t="e">
        <f>туры!#REF!+M54</f>
        <v>#REF!</v>
      </c>
      <c r="Q54" s="126"/>
      <c r="R54" s="128"/>
      <c r="S54" s="23" t="e">
        <f>туры!#REF!+P54</f>
        <v>#REF!</v>
      </c>
      <c r="T54" s="126"/>
      <c r="U54" s="128"/>
      <c r="V54" s="23" t="e">
        <f>туры!#REF!+S54</f>
        <v>#REF!</v>
      </c>
      <c r="W54" s="126"/>
      <c r="X54" s="128"/>
      <c r="Y54" s="23" t="e">
        <f>туры!#REF!+V54</f>
        <v>#REF!</v>
      </c>
      <c r="Z54" s="126"/>
      <c r="AA54" s="128"/>
      <c r="AB54" s="23" t="e">
        <f>туры!#REF!+Y54</f>
        <v>#REF!</v>
      </c>
      <c r="AC54" s="126"/>
      <c r="AD54" s="128"/>
      <c r="AE54" s="23" t="e">
        <f>туры!#REF!</f>
        <v>#REF!</v>
      </c>
      <c r="AF54" s="126"/>
      <c r="AG54" s="128"/>
    </row>
    <row r="55" spans="1:33" s="8" customFormat="1" ht="13.5" customHeight="1" thickBot="1">
      <c r="A55" s="121"/>
      <c r="B55" s="124"/>
      <c r="C55" s="24" t="str">
        <f>туры!C19</f>
        <v>Коннова Кристина</v>
      </c>
      <c r="D55" s="25">
        <f>туры!D19</f>
        <v>1</v>
      </c>
      <c r="E55" s="127"/>
      <c r="F55" s="129"/>
      <c r="G55" s="23">
        <f>туры!G19+D55</f>
        <v>2</v>
      </c>
      <c r="H55" s="127"/>
      <c r="I55" s="129"/>
      <c r="J55" s="23">
        <f>туры!J19+G55</f>
        <v>2</v>
      </c>
      <c r="K55" s="127"/>
      <c r="L55" s="129"/>
      <c r="M55" s="23">
        <f>туры!M19+J55</f>
        <v>2.5</v>
      </c>
      <c r="N55" s="127"/>
      <c r="O55" s="129"/>
      <c r="P55" s="23">
        <f>туры!P19+M55</f>
        <v>2.5</v>
      </c>
      <c r="Q55" s="127"/>
      <c r="R55" s="129"/>
      <c r="S55" s="23">
        <f>туры!S19+P55</f>
        <v>3.5</v>
      </c>
      <c r="T55" s="127"/>
      <c r="U55" s="129"/>
      <c r="V55" s="23">
        <f>туры!V19+S55</f>
        <v>4.5</v>
      </c>
      <c r="W55" s="127"/>
      <c r="X55" s="129"/>
      <c r="Y55" s="23">
        <f>туры!Y19+V55</f>
        <v>5.5</v>
      </c>
      <c r="Z55" s="127"/>
      <c r="AA55" s="129"/>
      <c r="AB55" s="23">
        <f>туры!AB19+Y55</f>
        <v>5.5</v>
      </c>
      <c r="AC55" s="127"/>
      <c r="AD55" s="129"/>
      <c r="AE55" s="23">
        <f>туры!AE19</f>
        <v>0</v>
      </c>
      <c r="AF55" s="127"/>
      <c r="AG55" s="129"/>
    </row>
    <row r="56" spans="1:33" s="8" customFormat="1" ht="13.5" customHeight="1" thickBot="1">
      <c r="A56" s="119">
        <v>14</v>
      </c>
      <c r="B56" s="122" t="str">
        <f>туры!B20</f>
        <v>Большеглушицкий район</v>
      </c>
      <c r="C56" s="24" t="str">
        <f>туры!C20</f>
        <v>Бежуткин Владимир</v>
      </c>
      <c r="D56" s="25">
        <f>туры!D20</f>
        <v>0</v>
      </c>
      <c r="E56" s="125" t="e">
        <f>SUM(D56:D59)</f>
        <v>#REF!</v>
      </c>
      <c r="F56" s="22"/>
      <c r="G56" s="23">
        <f>туры!G20+D56</f>
        <v>0</v>
      </c>
      <c r="H56" s="125" t="e">
        <f>SUM(G56:G59)</f>
        <v>#REF!</v>
      </c>
      <c r="I56" s="22"/>
      <c r="J56" s="23">
        <f>туры!J20+G56</f>
        <v>1</v>
      </c>
      <c r="K56" s="125" t="e">
        <f>SUM(J56:J59)</f>
        <v>#REF!</v>
      </c>
      <c r="L56" s="22"/>
      <c r="M56" s="23">
        <f>туры!M20+J56</f>
        <v>1.5</v>
      </c>
      <c r="N56" s="125" t="e">
        <f>SUM(M56:M59)</f>
        <v>#REF!</v>
      </c>
      <c r="O56" s="22"/>
      <c r="P56" s="23">
        <f>туры!P20+M56</f>
        <v>2.5</v>
      </c>
      <c r="Q56" s="125" t="e">
        <f>SUM(P56:P59)</f>
        <v>#REF!</v>
      </c>
      <c r="R56" s="22"/>
      <c r="S56" s="23">
        <f>туры!S20+P56</f>
        <v>2.5</v>
      </c>
      <c r="T56" s="125" t="e">
        <f>SUM(S56:S59)</f>
        <v>#REF!</v>
      </c>
      <c r="U56" s="22"/>
      <c r="V56" s="23">
        <f>туры!V20+S56</f>
        <v>3.5</v>
      </c>
      <c r="W56" s="125" t="e">
        <f>SUM(V56:V59)</f>
        <v>#REF!</v>
      </c>
      <c r="X56" s="22"/>
      <c r="Y56" s="23">
        <f>туры!Y20+V56</f>
        <v>4.5</v>
      </c>
      <c r="Z56" s="125" t="e">
        <f>SUM(Y56:Y59)</f>
        <v>#REF!</v>
      </c>
      <c r="AA56" s="22"/>
      <c r="AB56" s="23">
        <f>туры!AB20+Y56</f>
        <v>4.5</v>
      </c>
      <c r="AC56" s="125" t="e">
        <f>SUM(AB56:AB59)</f>
        <v>#REF!</v>
      </c>
      <c r="AD56" s="22"/>
      <c r="AE56" s="23">
        <f>туры!AE20</f>
        <v>0</v>
      </c>
      <c r="AF56" s="125">
        <f>туры!AF20</f>
        <v>7</v>
      </c>
      <c r="AG56" s="22"/>
    </row>
    <row r="57" spans="1:33" s="8" customFormat="1" ht="13.5" customHeight="1" thickBot="1">
      <c r="A57" s="120"/>
      <c r="B57" s="123"/>
      <c r="C57" s="24" t="e">
        <f>туры!#REF!</f>
        <v>#REF!</v>
      </c>
      <c r="D57" s="25" t="e">
        <f>туры!#REF!</f>
        <v>#REF!</v>
      </c>
      <c r="E57" s="126"/>
      <c r="F57" s="128"/>
      <c r="G57" s="23" t="e">
        <f>туры!#REF!+D57</f>
        <v>#REF!</v>
      </c>
      <c r="H57" s="126"/>
      <c r="I57" s="128"/>
      <c r="J57" s="23" t="e">
        <f>туры!#REF!+G57</f>
        <v>#REF!</v>
      </c>
      <c r="K57" s="126"/>
      <c r="L57" s="128"/>
      <c r="M57" s="23" t="e">
        <f>туры!#REF!+J57</f>
        <v>#REF!</v>
      </c>
      <c r="N57" s="126"/>
      <c r="O57" s="128"/>
      <c r="P57" s="23" t="e">
        <f>туры!#REF!+M57</f>
        <v>#REF!</v>
      </c>
      <c r="Q57" s="126"/>
      <c r="R57" s="128"/>
      <c r="S57" s="23" t="e">
        <f>туры!#REF!+P57</f>
        <v>#REF!</v>
      </c>
      <c r="T57" s="126"/>
      <c r="U57" s="128"/>
      <c r="V57" s="23" t="e">
        <f>туры!#REF!+S57</f>
        <v>#REF!</v>
      </c>
      <c r="W57" s="126"/>
      <c r="X57" s="128"/>
      <c r="Y57" s="23" t="e">
        <f>туры!#REF!+V57</f>
        <v>#REF!</v>
      </c>
      <c r="Z57" s="126"/>
      <c r="AA57" s="128"/>
      <c r="AB57" s="23" t="e">
        <f>туры!#REF!+Y57</f>
        <v>#REF!</v>
      </c>
      <c r="AC57" s="126"/>
      <c r="AD57" s="128"/>
      <c r="AE57" s="23" t="e">
        <f>туры!#REF!</f>
        <v>#REF!</v>
      </c>
      <c r="AF57" s="126"/>
      <c r="AG57" s="128"/>
    </row>
    <row r="58" spans="1:33" s="8" customFormat="1" ht="13.5" customHeight="1" thickBot="1">
      <c r="A58" s="120"/>
      <c r="B58" s="123"/>
      <c r="C58" s="24" t="e">
        <f>туры!#REF!</f>
        <v>#REF!</v>
      </c>
      <c r="D58" s="25" t="e">
        <f>туры!#REF!</f>
        <v>#REF!</v>
      </c>
      <c r="E58" s="126"/>
      <c r="F58" s="128"/>
      <c r="G58" s="23" t="e">
        <f>туры!#REF!+D58</f>
        <v>#REF!</v>
      </c>
      <c r="H58" s="126"/>
      <c r="I58" s="128"/>
      <c r="J58" s="23" t="e">
        <f>туры!#REF!+G58</f>
        <v>#REF!</v>
      </c>
      <c r="K58" s="126"/>
      <c r="L58" s="128"/>
      <c r="M58" s="23" t="e">
        <f>туры!#REF!+J58</f>
        <v>#REF!</v>
      </c>
      <c r="N58" s="126"/>
      <c r="O58" s="128"/>
      <c r="P58" s="23" t="e">
        <f>туры!#REF!+M58</f>
        <v>#REF!</v>
      </c>
      <c r="Q58" s="126"/>
      <c r="R58" s="128"/>
      <c r="S58" s="23" t="e">
        <f>туры!#REF!+P58</f>
        <v>#REF!</v>
      </c>
      <c r="T58" s="126"/>
      <c r="U58" s="128"/>
      <c r="V58" s="23" t="e">
        <f>туры!#REF!+S58</f>
        <v>#REF!</v>
      </c>
      <c r="W58" s="126"/>
      <c r="X58" s="128"/>
      <c r="Y58" s="23" t="e">
        <f>туры!#REF!+V58</f>
        <v>#REF!</v>
      </c>
      <c r="Z58" s="126"/>
      <c r="AA58" s="128"/>
      <c r="AB58" s="23" t="e">
        <f>туры!#REF!+Y58</f>
        <v>#REF!</v>
      </c>
      <c r="AC58" s="126"/>
      <c r="AD58" s="128"/>
      <c r="AE58" s="23" t="e">
        <f>туры!#REF!</f>
        <v>#REF!</v>
      </c>
      <c r="AF58" s="126"/>
      <c r="AG58" s="128"/>
    </row>
    <row r="59" spans="1:33" s="8" customFormat="1" ht="13.5" customHeight="1" thickBot="1">
      <c r="A59" s="121"/>
      <c r="B59" s="124"/>
      <c r="C59" s="24" t="str">
        <f>туры!C21</f>
        <v>Кучеренко Анастасия</v>
      </c>
      <c r="D59" s="25">
        <f>туры!D21</f>
        <v>0</v>
      </c>
      <c r="E59" s="127"/>
      <c r="F59" s="129"/>
      <c r="G59" s="23">
        <f>туры!G21+D59</f>
        <v>0</v>
      </c>
      <c r="H59" s="127"/>
      <c r="I59" s="129"/>
      <c r="J59" s="23">
        <f>туры!J21+G59</f>
        <v>0</v>
      </c>
      <c r="K59" s="127"/>
      <c r="L59" s="129"/>
      <c r="M59" s="23">
        <f>туры!M21+J59</f>
        <v>0</v>
      </c>
      <c r="N59" s="127"/>
      <c r="O59" s="129"/>
      <c r="P59" s="23">
        <f>туры!P21+M59</f>
        <v>0</v>
      </c>
      <c r="Q59" s="127"/>
      <c r="R59" s="129"/>
      <c r="S59" s="23">
        <f>туры!S21+P59</f>
        <v>0</v>
      </c>
      <c r="T59" s="127"/>
      <c r="U59" s="129"/>
      <c r="V59" s="23">
        <f>туры!V21+S59</f>
        <v>0</v>
      </c>
      <c r="W59" s="127"/>
      <c r="X59" s="129"/>
      <c r="Y59" s="23">
        <f>туры!Y21+V59</f>
        <v>0</v>
      </c>
      <c r="Z59" s="127"/>
      <c r="AA59" s="129"/>
      <c r="AB59" s="23">
        <f>туры!AB21+Y59</f>
        <v>1</v>
      </c>
      <c r="AC59" s="127"/>
      <c r="AD59" s="129"/>
      <c r="AE59" s="23">
        <f>туры!AE21</f>
        <v>0</v>
      </c>
      <c r="AF59" s="127"/>
      <c r="AG59" s="129"/>
    </row>
    <row r="60" spans="1:33" s="8" customFormat="1" ht="13.5" customHeight="1" thickBot="1">
      <c r="A60" s="119">
        <v>15</v>
      </c>
      <c r="B60" s="122" t="str">
        <f>туры!B22</f>
        <v>Большечерниговский район</v>
      </c>
      <c r="C60" s="24" t="str">
        <f>туры!C22</f>
        <v>Тулигенов Сагидула</v>
      </c>
      <c r="D60" s="25">
        <f>туры!D22</f>
        <v>0</v>
      </c>
      <c r="E60" s="125" t="e">
        <f>SUM(D60:D63)</f>
        <v>#REF!</v>
      </c>
      <c r="F60" s="22"/>
      <c r="G60" s="23">
        <f>туры!G22+D60</f>
        <v>1</v>
      </c>
      <c r="H60" s="125" t="e">
        <f>SUM(G60:G63)</f>
        <v>#REF!</v>
      </c>
      <c r="I60" s="22"/>
      <c r="J60" s="23">
        <f>туры!J22+G60</f>
        <v>2</v>
      </c>
      <c r="K60" s="125" t="e">
        <f>SUM(J60:J63)</f>
        <v>#REF!</v>
      </c>
      <c r="L60" s="22"/>
      <c r="M60" s="23">
        <f>туры!M22+J60</f>
        <v>2</v>
      </c>
      <c r="N60" s="125" t="e">
        <f>SUM(M60:M63)</f>
        <v>#REF!</v>
      </c>
      <c r="O60" s="22"/>
      <c r="P60" s="23">
        <f>туры!P22+M60</f>
        <v>2</v>
      </c>
      <c r="Q60" s="125" t="e">
        <f>SUM(P60:P63)</f>
        <v>#REF!</v>
      </c>
      <c r="R60" s="22"/>
      <c r="S60" s="23">
        <f>туры!S22+P60</f>
        <v>3</v>
      </c>
      <c r="T60" s="125" t="e">
        <f>SUM(S60:S63)</f>
        <v>#REF!</v>
      </c>
      <c r="U60" s="22"/>
      <c r="V60" s="23">
        <f>туры!V22+S60</f>
        <v>4</v>
      </c>
      <c r="W60" s="125" t="e">
        <f>SUM(V60:V63)</f>
        <v>#REF!</v>
      </c>
      <c r="X60" s="22"/>
      <c r="Y60" s="23">
        <f>туры!Y22+V60</f>
        <v>4</v>
      </c>
      <c r="Z60" s="125" t="e">
        <f>SUM(Y60:Y63)</f>
        <v>#REF!</v>
      </c>
      <c r="AA60" s="22"/>
      <c r="AB60" s="23">
        <f>туры!AB22+Y60</f>
        <v>4.5</v>
      </c>
      <c r="AC60" s="125" t="e">
        <f>SUM(AB60:AB63)</f>
        <v>#REF!</v>
      </c>
      <c r="AD60" s="22"/>
      <c r="AE60" s="23">
        <f>туры!AE22</f>
        <v>0</v>
      </c>
      <c r="AF60" s="125">
        <f>туры!AF22</f>
        <v>13</v>
      </c>
      <c r="AG60" s="22"/>
    </row>
    <row r="61" spans="1:33" s="8" customFormat="1" ht="13.5" customHeight="1" thickBot="1">
      <c r="A61" s="120"/>
      <c r="B61" s="123"/>
      <c r="C61" s="24" t="e">
        <f>туры!#REF!</f>
        <v>#REF!</v>
      </c>
      <c r="D61" s="25" t="e">
        <f>туры!#REF!</f>
        <v>#REF!</v>
      </c>
      <c r="E61" s="126"/>
      <c r="F61" s="128"/>
      <c r="G61" s="23" t="e">
        <f>туры!#REF!+D61</f>
        <v>#REF!</v>
      </c>
      <c r="H61" s="126"/>
      <c r="I61" s="128"/>
      <c r="J61" s="23" t="e">
        <f>туры!#REF!+G61</f>
        <v>#REF!</v>
      </c>
      <c r="K61" s="126"/>
      <c r="L61" s="128"/>
      <c r="M61" s="23" t="e">
        <f>туры!#REF!+J61</f>
        <v>#REF!</v>
      </c>
      <c r="N61" s="126"/>
      <c r="O61" s="128"/>
      <c r="P61" s="23" t="e">
        <f>туры!#REF!+M61</f>
        <v>#REF!</v>
      </c>
      <c r="Q61" s="126"/>
      <c r="R61" s="128"/>
      <c r="S61" s="23" t="e">
        <f>туры!#REF!+P61</f>
        <v>#REF!</v>
      </c>
      <c r="T61" s="126"/>
      <c r="U61" s="128"/>
      <c r="V61" s="23" t="e">
        <f>туры!#REF!+S61</f>
        <v>#REF!</v>
      </c>
      <c r="W61" s="126"/>
      <c r="X61" s="128"/>
      <c r="Y61" s="23" t="e">
        <f>туры!#REF!+V61</f>
        <v>#REF!</v>
      </c>
      <c r="Z61" s="126"/>
      <c r="AA61" s="128"/>
      <c r="AB61" s="23" t="e">
        <f>туры!#REF!+Y61</f>
        <v>#REF!</v>
      </c>
      <c r="AC61" s="126"/>
      <c r="AD61" s="128"/>
      <c r="AE61" s="23" t="e">
        <f>туры!#REF!</f>
        <v>#REF!</v>
      </c>
      <c r="AF61" s="126"/>
      <c r="AG61" s="128"/>
    </row>
    <row r="62" spans="1:33" s="8" customFormat="1" ht="13.5" customHeight="1" thickBot="1">
      <c r="A62" s="120"/>
      <c r="B62" s="123"/>
      <c r="C62" s="24" t="e">
        <f>туры!#REF!</f>
        <v>#REF!</v>
      </c>
      <c r="D62" s="25" t="e">
        <f>туры!#REF!</f>
        <v>#REF!</v>
      </c>
      <c r="E62" s="126"/>
      <c r="F62" s="128"/>
      <c r="G62" s="23" t="e">
        <f>туры!#REF!+D62</f>
        <v>#REF!</v>
      </c>
      <c r="H62" s="126"/>
      <c r="I62" s="128"/>
      <c r="J62" s="23" t="e">
        <f>туры!#REF!+G62</f>
        <v>#REF!</v>
      </c>
      <c r="K62" s="126"/>
      <c r="L62" s="128"/>
      <c r="M62" s="23" t="e">
        <f>туры!#REF!+J62</f>
        <v>#REF!</v>
      </c>
      <c r="N62" s="126"/>
      <c r="O62" s="128"/>
      <c r="P62" s="23" t="e">
        <f>туры!#REF!+M62</f>
        <v>#REF!</v>
      </c>
      <c r="Q62" s="126"/>
      <c r="R62" s="128"/>
      <c r="S62" s="23" t="e">
        <f>туры!#REF!+P62</f>
        <v>#REF!</v>
      </c>
      <c r="T62" s="126"/>
      <c r="U62" s="128"/>
      <c r="V62" s="23" t="e">
        <f>туры!#REF!+S62</f>
        <v>#REF!</v>
      </c>
      <c r="W62" s="126"/>
      <c r="X62" s="128"/>
      <c r="Y62" s="23" t="e">
        <f>туры!#REF!+V62</f>
        <v>#REF!</v>
      </c>
      <c r="Z62" s="126"/>
      <c r="AA62" s="128"/>
      <c r="AB62" s="23" t="e">
        <f>туры!#REF!+Y62</f>
        <v>#REF!</v>
      </c>
      <c r="AC62" s="126"/>
      <c r="AD62" s="128"/>
      <c r="AE62" s="23" t="e">
        <f>туры!#REF!</f>
        <v>#REF!</v>
      </c>
      <c r="AF62" s="126"/>
      <c r="AG62" s="128"/>
    </row>
    <row r="63" spans="1:33" s="8" customFormat="1" ht="13.5" customHeight="1" thickBot="1">
      <c r="A63" s="121"/>
      <c r="B63" s="124"/>
      <c r="C63" s="24">
        <f>туры!C23</f>
        <v>0</v>
      </c>
      <c r="D63" s="25">
        <f>туры!D23</f>
        <v>0</v>
      </c>
      <c r="E63" s="127"/>
      <c r="F63" s="129"/>
      <c r="G63" s="23">
        <f>туры!G23+D63</f>
        <v>0</v>
      </c>
      <c r="H63" s="127"/>
      <c r="I63" s="129"/>
      <c r="J63" s="23">
        <f>туры!J23+G63</f>
        <v>0</v>
      </c>
      <c r="K63" s="127"/>
      <c r="L63" s="129"/>
      <c r="M63" s="23">
        <f>туры!M23+J63</f>
        <v>0</v>
      </c>
      <c r="N63" s="127"/>
      <c r="O63" s="129"/>
      <c r="P63" s="23">
        <f>туры!P23+M63</f>
        <v>0</v>
      </c>
      <c r="Q63" s="127"/>
      <c r="R63" s="129"/>
      <c r="S63" s="23">
        <f>туры!S23+P63</f>
        <v>0</v>
      </c>
      <c r="T63" s="127"/>
      <c r="U63" s="129"/>
      <c r="V63" s="23">
        <f>туры!V23+S63</f>
        <v>0</v>
      </c>
      <c r="W63" s="127"/>
      <c r="X63" s="129"/>
      <c r="Y63" s="23">
        <f>туры!Y23+V63</f>
        <v>0</v>
      </c>
      <c r="Z63" s="127"/>
      <c r="AA63" s="129"/>
      <c r="AB63" s="23">
        <f>туры!AB23+Y63</f>
        <v>0</v>
      </c>
      <c r="AC63" s="127"/>
      <c r="AD63" s="129"/>
      <c r="AE63" s="23">
        <f>туры!AE23</f>
        <v>0</v>
      </c>
      <c r="AF63" s="127"/>
      <c r="AG63" s="129"/>
    </row>
    <row r="64" spans="1:33" s="8" customFormat="1" ht="13.5" customHeight="1" thickBot="1">
      <c r="A64" s="119">
        <v>16</v>
      </c>
      <c r="B64" s="122" t="e">
        <f>туры!#REF!</f>
        <v>#REF!</v>
      </c>
      <c r="C64" s="24" t="e">
        <f>туры!#REF!</f>
        <v>#REF!</v>
      </c>
      <c r="D64" s="25" t="e">
        <f>туры!#REF!</f>
        <v>#REF!</v>
      </c>
      <c r="E64" s="125" t="e">
        <f>SUM(D64:D67)</f>
        <v>#REF!</v>
      </c>
      <c r="F64" s="22"/>
      <c r="G64" s="23" t="e">
        <f>туры!#REF!+D64</f>
        <v>#REF!</v>
      </c>
      <c r="H64" s="125" t="e">
        <f>SUM(G64:G67)</f>
        <v>#REF!</v>
      </c>
      <c r="I64" s="22"/>
      <c r="J64" s="23" t="e">
        <f>туры!#REF!+G64</f>
        <v>#REF!</v>
      </c>
      <c r="K64" s="125" t="e">
        <f>SUM(J64:J67)</f>
        <v>#REF!</v>
      </c>
      <c r="L64" s="22"/>
      <c r="M64" s="23" t="e">
        <f>туры!#REF!+J64</f>
        <v>#REF!</v>
      </c>
      <c r="N64" s="125" t="e">
        <f>SUM(M64:M67)</f>
        <v>#REF!</v>
      </c>
      <c r="O64" s="22"/>
      <c r="P64" s="23" t="e">
        <f>туры!#REF!+M64</f>
        <v>#REF!</v>
      </c>
      <c r="Q64" s="125" t="e">
        <f>SUM(P64:P67)</f>
        <v>#REF!</v>
      </c>
      <c r="R64" s="22"/>
      <c r="S64" s="23" t="e">
        <f>туры!#REF!+P64</f>
        <v>#REF!</v>
      </c>
      <c r="T64" s="125" t="e">
        <f>SUM(S64:S67)</f>
        <v>#REF!</v>
      </c>
      <c r="U64" s="22"/>
      <c r="V64" s="23" t="e">
        <f>туры!#REF!+S64</f>
        <v>#REF!</v>
      </c>
      <c r="W64" s="125" t="e">
        <f>SUM(V64:V67)</f>
        <v>#REF!</v>
      </c>
      <c r="X64" s="22"/>
      <c r="Y64" s="23" t="e">
        <f>туры!#REF!+V64</f>
        <v>#REF!</v>
      </c>
      <c r="Z64" s="125" t="e">
        <f>SUM(Y64:Y67)</f>
        <v>#REF!</v>
      </c>
      <c r="AA64" s="22"/>
      <c r="AB64" s="23" t="e">
        <f>туры!#REF!+Y64</f>
        <v>#REF!</v>
      </c>
      <c r="AC64" s="125" t="e">
        <f>SUM(AB64:AB67)</f>
        <v>#REF!</v>
      </c>
      <c r="AD64" s="22"/>
      <c r="AE64" s="23" t="e">
        <f>туры!#REF!</f>
        <v>#REF!</v>
      </c>
      <c r="AF64" s="125" t="e">
        <f>туры!#REF!</f>
        <v>#REF!</v>
      </c>
      <c r="AG64" s="22"/>
    </row>
    <row r="65" spans="1:33" s="8" customFormat="1" ht="13.5" customHeight="1" thickBot="1">
      <c r="A65" s="120"/>
      <c r="B65" s="123"/>
      <c r="C65" s="24" t="e">
        <f>туры!#REF!</f>
        <v>#REF!</v>
      </c>
      <c r="D65" s="25" t="e">
        <f>туры!#REF!</f>
        <v>#REF!</v>
      </c>
      <c r="E65" s="126"/>
      <c r="F65" s="128"/>
      <c r="G65" s="23" t="e">
        <f>туры!#REF!+D65</f>
        <v>#REF!</v>
      </c>
      <c r="H65" s="126"/>
      <c r="I65" s="128"/>
      <c r="J65" s="23" t="e">
        <f>туры!#REF!+G65</f>
        <v>#REF!</v>
      </c>
      <c r="K65" s="126"/>
      <c r="L65" s="128"/>
      <c r="M65" s="23" t="e">
        <f>туры!#REF!+J65</f>
        <v>#REF!</v>
      </c>
      <c r="N65" s="126"/>
      <c r="O65" s="128"/>
      <c r="P65" s="23" t="e">
        <f>туры!#REF!+M65</f>
        <v>#REF!</v>
      </c>
      <c r="Q65" s="126"/>
      <c r="R65" s="128"/>
      <c r="S65" s="23" t="e">
        <f>туры!#REF!+P65</f>
        <v>#REF!</v>
      </c>
      <c r="T65" s="126"/>
      <c r="U65" s="128"/>
      <c r="V65" s="23" t="e">
        <f>туры!#REF!+S65</f>
        <v>#REF!</v>
      </c>
      <c r="W65" s="126"/>
      <c r="X65" s="128"/>
      <c r="Y65" s="23" t="e">
        <f>туры!#REF!+V65</f>
        <v>#REF!</v>
      </c>
      <c r="Z65" s="126"/>
      <c r="AA65" s="128"/>
      <c r="AB65" s="23" t="e">
        <f>туры!#REF!+Y65</f>
        <v>#REF!</v>
      </c>
      <c r="AC65" s="126"/>
      <c r="AD65" s="128"/>
      <c r="AE65" s="23" t="e">
        <f>туры!#REF!</f>
        <v>#REF!</v>
      </c>
      <c r="AF65" s="126"/>
      <c r="AG65" s="128"/>
    </row>
    <row r="66" spans="1:33" s="8" customFormat="1" ht="13.5" customHeight="1" thickBot="1">
      <c r="A66" s="120"/>
      <c r="B66" s="123"/>
      <c r="C66" s="24" t="e">
        <f>туры!#REF!</f>
        <v>#REF!</v>
      </c>
      <c r="D66" s="25" t="e">
        <f>туры!#REF!</f>
        <v>#REF!</v>
      </c>
      <c r="E66" s="126"/>
      <c r="F66" s="128"/>
      <c r="G66" s="23" t="e">
        <f>туры!#REF!+D66</f>
        <v>#REF!</v>
      </c>
      <c r="H66" s="126"/>
      <c r="I66" s="128"/>
      <c r="J66" s="23" t="e">
        <f>туры!#REF!+G66</f>
        <v>#REF!</v>
      </c>
      <c r="K66" s="126"/>
      <c r="L66" s="128"/>
      <c r="M66" s="23" t="e">
        <f>туры!#REF!+J66</f>
        <v>#REF!</v>
      </c>
      <c r="N66" s="126"/>
      <c r="O66" s="128"/>
      <c r="P66" s="23" t="e">
        <f>туры!#REF!+M66</f>
        <v>#REF!</v>
      </c>
      <c r="Q66" s="126"/>
      <c r="R66" s="128"/>
      <c r="S66" s="23" t="e">
        <f>туры!#REF!+P66</f>
        <v>#REF!</v>
      </c>
      <c r="T66" s="126"/>
      <c r="U66" s="128"/>
      <c r="V66" s="23" t="e">
        <f>туры!#REF!+S66</f>
        <v>#REF!</v>
      </c>
      <c r="W66" s="126"/>
      <c r="X66" s="128"/>
      <c r="Y66" s="23" t="e">
        <f>туры!#REF!+V66</f>
        <v>#REF!</v>
      </c>
      <c r="Z66" s="126"/>
      <c r="AA66" s="128"/>
      <c r="AB66" s="23" t="e">
        <f>туры!#REF!+Y66</f>
        <v>#REF!</v>
      </c>
      <c r="AC66" s="126"/>
      <c r="AD66" s="128"/>
      <c r="AE66" s="23" t="e">
        <f>туры!#REF!</f>
        <v>#REF!</v>
      </c>
      <c r="AF66" s="126"/>
      <c r="AG66" s="128"/>
    </row>
    <row r="67" spans="1:33" s="8" customFormat="1" ht="13.5" customHeight="1" thickBot="1">
      <c r="A67" s="121"/>
      <c r="B67" s="124"/>
      <c r="C67" s="24" t="e">
        <f>туры!#REF!</f>
        <v>#REF!</v>
      </c>
      <c r="D67" s="25" t="e">
        <f>туры!#REF!</f>
        <v>#REF!</v>
      </c>
      <c r="E67" s="127"/>
      <c r="F67" s="129"/>
      <c r="G67" s="23" t="e">
        <f>туры!#REF!+D67</f>
        <v>#REF!</v>
      </c>
      <c r="H67" s="127"/>
      <c r="I67" s="129"/>
      <c r="J67" s="23" t="e">
        <f>туры!#REF!+G67</f>
        <v>#REF!</v>
      </c>
      <c r="K67" s="127"/>
      <c r="L67" s="129"/>
      <c r="M67" s="23" t="e">
        <f>туры!#REF!+J67</f>
        <v>#REF!</v>
      </c>
      <c r="N67" s="127"/>
      <c r="O67" s="129"/>
      <c r="P67" s="23" t="e">
        <f>туры!#REF!+M67</f>
        <v>#REF!</v>
      </c>
      <c r="Q67" s="127"/>
      <c r="R67" s="129"/>
      <c r="S67" s="23" t="e">
        <f>туры!#REF!+P67</f>
        <v>#REF!</v>
      </c>
      <c r="T67" s="127"/>
      <c r="U67" s="129"/>
      <c r="V67" s="23" t="e">
        <f>туры!#REF!+S67</f>
        <v>#REF!</v>
      </c>
      <c r="W67" s="127"/>
      <c r="X67" s="129"/>
      <c r="Y67" s="23" t="e">
        <f>туры!#REF!+V67</f>
        <v>#REF!</v>
      </c>
      <c r="Z67" s="127"/>
      <c r="AA67" s="129"/>
      <c r="AB67" s="23" t="e">
        <f>туры!#REF!+Y67</f>
        <v>#REF!</v>
      </c>
      <c r="AC67" s="127"/>
      <c r="AD67" s="129"/>
      <c r="AE67" s="23" t="e">
        <f>туры!#REF!</f>
        <v>#REF!</v>
      </c>
      <c r="AF67" s="127"/>
      <c r="AG67" s="129"/>
    </row>
    <row r="68" spans="1:33" s="8" customFormat="1" ht="12.75" customHeight="1" thickBot="1">
      <c r="A68" s="119">
        <v>17</v>
      </c>
      <c r="B68" s="122" t="e">
        <f>туры!#REF!</f>
        <v>#REF!</v>
      </c>
      <c r="C68" s="24" t="e">
        <f>туры!#REF!</f>
        <v>#REF!</v>
      </c>
      <c r="D68" s="25" t="e">
        <f>туры!#REF!</f>
        <v>#REF!</v>
      </c>
      <c r="E68" s="125" t="e">
        <f>SUM(D68:D71)</f>
        <v>#REF!</v>
      </c>
      <c r="F68" s="22"/>
      <c r="G68" s="23" t="e">
        <f>туры!#REF!+D68</f>
        <v>#REF!</v>
      </c>
      <c r="H68" s="125" t="e">
        <f>SUM(G68:G71)</f>
        <v>#REF!</v>
      </c>
      <c r="I68" s="22"/>
      <c r="J68" s="23" t="e">
        <f>туры!#REF!+G68</f>
        <v>#REF!</v>
      </c>
      <c r="K68" s="125" t="e">
        <f>SUM(J68:J71)</f>
        <v>#REF!</v>
      </c>
      <c r="L68" s="22"/>
      <c r="M68" s="23" t="e">
        <f>туры!#REF!+J68</f>
        <v>#REF!</v>
      </c>
      <c r="N68" s="125" t="e">
        <f>SUM(M68:M71)</f>
        <v>#REF!</v>
      </c>
      <c r="O68" s="22"/>
      <c r="P68" s="23" t="e">
        <f>туры!#REF!+M68</f>
        <v>#REF!</v>
      </c>
      <c r="Q68" s="125" t="e">
        <f>SUM(P68:P71)</f>
        <v>#REF!</v>
      </c>
      <c r="R68" s="22"/>
      <c r="S68" s="23" t="e">
        <f>туры!#REF!+P68</f>
        <v>#REF!</v>
      </c>
      <c r="T68" s="125" t="e">
        <f>SUM(S68:S71)</f>
        <v>#REF!</v>
      </c>
      <c r="U68" s="22"/>
      <c r="V68" s="23" t="e">
        <f>туры!#REF!+S68</f>
        <v>#REF!</v>
      </c>
      <c r="W68" s="125" t="e">
        <f>SUM(V68:V71)</f>
        <v>#REF!</v>
      </c>
      <c r="X68" s="22"/>
      <c r="Y68" s="23" t="e">
        <f>туры!#REF!+V68</f>
        <v>#REF!</v>
      </c>
      <c r="Z68" s="125" t="e">
        <f>SUM(Y68:Y71)</f>
        <v>#REF!</v>
      </c>
      <c r="AA68" s="22"/>
      <c r="AB68" s="23" t="e">
        <f>туры!#REF!+Y68</f>
        <v>#REF!</v>
      </c>
      <c r="AC68" s="125" t="e">
        <f>SUM(AB68:AB71)</f>
        <v>#REF!</v>
      </c>
      <c r="AD68" s="22"/>
      <c r="AE68" s="23" t="e">
        <f>туры!#REF!</f>
        <v>#REF!</v>
      </c>
      <c r="AF68" s="125" t="e">
        <f>туры!#REF!</f>
        <v>#REF!</v>
      </c>
      <c r="AG68" s="22"/>
    </row>
    <row r="69" spans="1:33" s="8" customFormat="1" ht="13.5" customHeight="1" thickBot="1">
      <c r="A69" s="120"/>
      <c r="B69" s="123"/>
      <c r="C69" s="24" t="e">
        <f>туры!#REF!</f>
        <v>#REF!</v>
      </c>
      <c r="D69" s="25" t="e">
        <f>туры!#REF!</f>
        <v>#REF!</v>
      </c>
      <c r="E69" s="126"/>
      <c r="F69" s="128"/>
      <c r="G69" s="23" t="e">
        <f>туры!#REF!+D69</f>
        <v>#REF!</v>
      </c>
      <c r="H69" s="126"/>
      <c r="I69" s="128"/>
      <c r="J69" s="23" t="e">
        <f>туры!#REF!+G69</f>
        <v>#REF!</v>
      </c>
      <c r="K69" s="126"/>
      <c r="L69" s="128"/>
      <c r="M69" s="23" t="e">
        <f>туры!#REF!+J69</f>
        <v>#REF!</v>
      </c>
      <c r="N69" s="126"/>
      <c r="O69" s="128"/>
      <c r="P69" s="23" t="e">
        <f>туры!#REF!+M69</f>
        <v>#REF!</v>
      </c>
      <c r="Q69" s="126"/>
      <c r="R69" s="128"/>
      <c r="S69" s="23" t="e">
        <f>туры!#REF!+P69</f>
        <v>#REF!</v>
      </c>
      <c r="T69" s="126"/>
      <c r="U69" s="128"/>
      <c r="V69" s="23" t="e">
        <f>туры!#REF!+S69</f>
        <v>#REF!</v>
      </c>
      <c r="W69" s="126"/>
      <c r="X69" s="128"/>
      <c r="Y69" s="23" t="e">
        <f>туры!#REF!+V69</f>
        <v>#REF!</v>
      </c>
      <c r="Z69" s="126"/>
      <c r="AA69" s="128"/>
      <c r="AB69" s="23" t="e">
        <f>туры!#REF!+Y69</f>
        <v>#REF!</v>
      </c>
      <c r="AC69" s="126"/>
      <c r="AD69" s="128"/>
      <c r="AE69" s="23" t="e">
        <f>туры!#REF!</f>
        <v>#REF!</v>
      </c>
      <c r="AF69" s="126"/>
      <c r="AG69" s="128"/>
    </row>
    <row r="70" spans="1:33" s="8" customFormat="1" ht="13.5" customHeight="1" thickBot="1">
      <c r="A70" s="120"/>
      <c r="B70" s="123"/>
      <c r="C70" s="24" t="e">
        <f>туры!#REF!</f>
        <v>#REF!</v>
      </c>
      <c r="D70" s="25" t="e">
        <f>туры!#REF!</f>
        <v>#REF!</v>
      </c>
      <c r="E70" s="126"/>
      <c r="F70" s="128"/>
      <c r="G70" s="23" t="e">
        <f>туры!#REF!+D70</f>
        <v>#REF!</v>
      </c>
      <c r="H70" s="126"/>
      <c r="I70" s="128"/>
      <c r="J70" s="23" t="e">
        <f>туры!#REF!+G70</f>
        <v>#REF!</v>
      </c>
      <c r="K70" s="126"/>
      <c r="L70" s="128"/>
      <c r="M70" s="23" t="e">
        <f>туры!#REF!+J70</f>
        <v>#REF!</v>
      </c>
      <c r="N70" s="126"/>
      <c r="O70" s="128"/>
      <c r="P70" s="23" t="e">
        <f>туры!#REF!+M70</f>
        <v>#REF!</v>
      </c>
      <c r="Q70" s="126"/>
      <c r="R70" s="128"/>
      <c r="S70" s="23" t="e">
        <f>туры!#REF!+P70</f>
        <v>#REF!</v>
      </c>
      <c r="T70" s="126"/>
      <c r="U70" s="128"/>
      <c r="V70" s="23" t="e">
        <f>туры!#REF!+S70</f>
        <v>#REF!</v>
      </c>
      <c r="W70" s="126"/>
      <c r="X70" s="128"/>
      <c r="Y70" s="23" t="e">
        <f>туры!#REF!+V70</f>
        <v>#REF!</v>
      </c>
      <c r="Z70" s="126"/>
      <c r="AA70" s="128"/>
      <c r="AB70" s="23" t="e">
        <f>туры!#REF!+Y70</f>
        <v>#REF!</v>
      </c>
      <c r="AC70" s="126"/>
      <c r="AD70" s="128"/>
      <c r="AE70" s="23" t="e">
        <f>туры!#REF!</f>
        <v>#REF!</v>
      </c>
      <c r="AF70" s="126"/>
      <c r="AG70" s="128"/>
    </row>
    <row r="71" spans="1:33" s="8" customFormat="1" ht="13.5" customHeight="1" thickBot="1">
      <c r="A71" s="121"/>
      <c r="B71" s="124"/>
      <c r="C71" s="26" t="e">
        <f>туры!#REF!</f>
        <v>#REF!</v>
      </c>
      <c r="D71" s="27" t="e">
        <f>туры!#REF!</f>
        <v>#REF!</v>
      </c>
      <c r="E71" s="127"/>
      <c r="F71" s="129"/>
      <c r="G71" s="28" t="e">
        <f>туры!#REF!+D71</f>
        <v>#REF!</v>
      </c>
      <c r="H71" s="127"/>
      <c r="I71" s="129"/>
      <c r="J71" s="28" t="e">
        <f>туры!#REF!+G71</f>
        <v>#REF!</v>
      </c>
      <c r="K71" s="127"/>
      <c r="L71" s="129"/>
      <c r="M71" s="28" t="e">
        <f>туры!#REF!+J71</f>
        <v>#REF!</v>
      </c>
      <c r="N71" s="127"/>
      <c r="O71" s="129"/>
      <c r="P71" s="28" t="e">
        <f>туры!#REF!+M71</f>
        <v>#REF!</v>
      </c>
      <c r="Q71" s="127"/>
      <c r="R71" s="129"/>
      <c r="S71" s="28" t="e">
        <f>туры!#REF!+P71</f>
        <v>#REF!</v>
      </c>
      <c r="T71" s="127"/>
      <c r="U71" s="129"/>
      <c r="V71" s="28" t="e">
        <f>туры!#REF!+S71</f>
        <v>#REF!</v>
      </c>
      <c r="W71" s="127"/>
      <c r="X71" s="129"/>
      <c r="Y71" s="28" t="e">
        <f>туры!#REF!+V71</f>
        <v>#REF!</v>
      </c>
      <c r="Z71" s="127"/>
      <c r="AA71" s="129"/>
      <c r="AB71" s="28" t="e">
        <f>туры!#REF!+Y71</f>
        <v>#REF!</v>
      </c>
      <c r="AC71" s="127"/>
      <c r="AD71" s="129"/>
      <c r="AE71" s="23" t="e">
        <f>туры!#REF!</f>
        <v>#REF!</v>
      </c>
      <c r="AF71" s="127"/>
      <c r="AG71" s="129"/>
    </row>
    <row r="72" spans="1:33" s="8" customFormat="1" ht="13.5" thickBot="1">
      <c r="A72" s="119">
        <v>18</v>
      </c>
      <c r="B72" s="122" t="str">
        <f>туры!B24</f>
        <v>Богатовский район</v>
      </c>
      <c r="C72" s="24" t="str">
        <f>туры!C24</f>
        <v>Уницаев Вячеслав</v>
      </c>
      <c r="D72" s="25">
        <f>туры!D24</f>
        <v>1</v>
      </c>
      <c r="E72" s="125" t="e">
        <f>SUM(D72:D75)</f>
        <v>#REF!</v>
      </c>
      <c r="F72" s="22"/>
      <c r="G72" s="23">
        <f>туры!G24+D72</f>
        <v>2</v>
      </c>
      <c r="H72" s="125" t="e">
        <f>SUM(G72:G75)</f>
        <v>#REF!</v>
      </c>
      <c r="I72" s="22"/>
      <c r="J72" s="23">
        <f>туры!J24+G72</f>
        <v>2.5</v>
      </c>
      <c r="K72" s="125" t="e">
        <f>SUM(J72:J75)</f>
        <v>#REF!</v>
      </c>
      <c r="L72" s="22"/>
      <c r="M72" s="23">
        <f>туры!M24+J72</f>
        <v>2.5</v>
      </c>
      <c r="N72" s="125" t="e">
        <f>SUM(M72:M75)</f>
        <v>#REF!</v>
      </c>
      <c r="O72" s="22"/>
      <c r="P72" s="23">
        <f>туры!P24+M72</f>
        <v>3.5</v>
      </c>
      <c r="Q72" s="125" t="e">
        <f>SUM(P72:P75)</f>
        <v>#REF!</v>
      </c>
      <c r="R72" s="22"/>
      <c r="S72" s="23">
        <f>туры!S24+P72</f>
        <v>3.5</v>
      </c>
      <c r="T72" s="125" t="e">
        <f>SUM(S72:S75)</f>
        <v>#REF!</v>
      </c>
      <c r="U72" s="22"/>
      <c r="V72" s="23">
        <f>туры!V24+S72</f>
        <v>4</v>
      </c>
      <c r="W72" s="125" t="e">
        <f>SUM(V72:V75)</f>
        <v>#REF!</v>
      </c>
      <c r="X72" s="22"/>
      <c r="Y72" s="23">
        <f>туры!Y24+V72</f>
        <v>5</v>
      </c>
      <c r="Z72" s="125" t="e">
        <f>SUM(Y72:Y75)</f>
        <v>#REF!</v>
      </c>
      <c r="AA72" s="22"/>
      <c r="AB72" s="23">
        <f>туры!AB24+Y72</f>
        <v>6</v>
      </c>
      <c r="AC72" s="125" t="e">
        <f>SUM(AB72:AB75)</f>
        <v>#REF!</v>
      </c>
      <c r="AD72" s="22"/>
      <c r="AE72" s="23">
        <f>туры!AE24</f>
        <v>0</v>
      </c>
      <c r="AF72" s="125">
        <f>туры!AF24</f>
        <v>1</v>
      </c>
      <c r="AG72" s="22"/>
    </row>
    <row r="73" spans="1:33" s="8" customFormat="1" ht="13.5" thickBot="1">
      <c r="A73" s="120"/>
      <c r="B73" s="123"/>
      <c r="C73" s="24" t="e">
        <f>туры!#REF!</f>
        <v>#REF!</v>
      </c>
      <c r="D73" s="25" t="e">
        <f>туры!#REF!</f>
        <v>#REF!</v>
      </c>
      <c r="E73" s="126"/>
      <c r="F73" s="128"/>
      <c r="G73" s="23" t="e">
        <f>туры!#REF!+D73</f>
        <v>#REF!</v>
      </c>
      <c r="H73" s="126"/>
      <c r="I73" s="128"/>
      <c r="J73" s="23" t="e">
        <f>туры!#REF!+G73</f>
        <v>#REF!</v>
      </c>
      <c r="K73" s="126"/>
      <c r="L73" s="128"/>
      <c r="M73" s="23" t="e">
        <f>туры!#REF!+J73</f>
        <v>#REF!</v>
      </c>
      <c r="N73" s="126"/>
      <c r="O73" s="128"/>
      <c r="P73" s="23" t="e">
        <f>туры!#REF!+M73</f>
        <v>#REF!</v>
      </c>
      <c r="Q73" s="126"/>
      <c r="R73" s="128"/>
      <c r="S73" s="23" t="e">
        <f>туры!#REF!+P73</f>
        <v>#REF!</v>
      </c>
      <c r="T73" s="126"/>
      <c r="U73" s="128"/>
      <c r="V73" s="23" t="e">
        <f>туры!#REF!+S73</f>
        <v>#REF!</v>
      </c>
      <c r="W73" s="126"/>
      <c r="X73" s="128"/>
      <c r="Y73" s="23" t="e">
        <f>туры!#REF!+V73</f>
        <v>#REF!</v>
      </c>
      <c r="Z73" s="126"/>
      <c r="AA73" s="128"/>
      <c r="AB73" s="23" t="e">
        <f>туры!#REF!+Y73</f>
        <v>#REF!</v>
      </c>
      <c r="AC73" s="126"/>
      <c r="AD73" s="128"/>
      <c r="AE73" s="23" t="e">
        <f>туры!#REF!</f>
        <v>#REF!</v>
      </c>
      <c r="AF73" s="126"/>
      <c r="AG73" s="128"/>
    </row>
    <row r="74" spans="1:33" s="8" customFormat="1" ht="13.5" thickBot="1">
      <c r="A74" s="120"/>
      <c r="B74" s="123"/>
      <c r="C74" s="24" t="e">
        <f>туры!#REF!</f>
        <v>#REF!</v>
      </c>
      <c r="D74" s="25" t="e">
        <f>туры!#REF!</f>
        <v>#REF!</v>
      </c>
      <c r="E74" s="126"/>
      <c r="F74" s="128"/>
      <c r="G74" s="23" t="e">
        <f>туры!#REF!+D74</f>
        <v>#REF!</v>
      </c>
      <c r="H74" s="126"/>
      <c r="I74" s="128"/>
      <c r="J74" s="23" t="e">
        <f>туры!#REF!+G74</f>
        <v>#REF!</v>
      </c>
      <c r="K74" s="126"/>
      <c r="L74" s="128"/>
      <c r="M74" s="23" t="e">
        <f>туры!#REF!+J74</f>
        <v>#REF!</v>
      </c>
      <c r="N74" s="126"/>
      <c r="O74" s="128"/>
      <c r="P74" s="23" t="e">
        <f>туры!#REF!+M74</f>
        <v>#REF!</v>
      </c>
      <c r="Q74" s="126"/>
      <c r="R74" s="128"/>
      <c r="S74" s="23" t="e">
        <f>туры!#REF!+P74</f>
        <v>#REF!</v>
      </c>
      <c r="T74" s="126"/>
      <c r="U74" s="128"/>
      <c r="V74" s="23" t="e">
        <f>туры!#REF!+S74</f>
        <v>#REF!</v>
      </c>
      <c r="W74" s="126"/>
      <c r="X74" s="128"/>
      <c r="Y74" s="23" t="e">
        <f>туры!#REF!+V74</f>
        <v>#REF!</v>
      </c>
      <c r="Z74" s="126"/>
      <c r="AA74" s="128"/>
      <c r="AB74" s="23" t="e">
        <f>туры!#REF!+Y74</f>
        <v>#REF!</v>
      </c>
      <c r="AC74" s="126"/>
      <c r="AD74" s="128"/>
      <c r="AE74" s="23" t="e">
        <f>туры!#REF!</f>
        <v>#REF!</v>
      </c>
      <c r="AF74" s="126"/>
      <c r="AG74" s="128"/>
    </row>
    <row r="75" spans="1:33" s="8" customFormat="1" ht="13.5" thickBot="1">
      <c r="A75" s="121"/>
      <c r="B75" s="124"/>
      <c r="C75" s="26" t="str">
        <f>туры!C25</f>
        <v>Пономарева Алина</v>
      </c>
      <c r="D75" s="27">
        <f>туры!D25</f>
        <v>1</v>
      </c>
      <c r="E75" s="127"/>
      <c r="F75" s="129"/>
      <c r="G75" s="28">
        <f>туры!G25+D75</f>
        <v>2</v>
      </c>
      <c r="H75" s="127"/>
      <c r="I75" s="129"/>
      <c r="J75" s="28">
        <f>туры!J25+G75</f>
        <v>3</v>
      </c>
      <c r="K75" s="127"/>
      <c r="L75" s="129"/>
      <c r="M75" s="28">
        <f>туры!M25+J75</f>
        <v>3</v>
      </c>
      <c r="N75" s="127"/>
      <c r="O75" s="129"/>
      <c r="P75" s="28">
        <f>туры!P25+M75</f>
        <v>4</v>
      </c>
      <c r="Q75" s="127"/>
      <c r="R75" s="129"/>
      <c r="S75" s="28">
        <f>туры!S25+P75</f>
        <v>5</v>
      </c>
      <c r="T75" s="127"/>
      <c r="U75" s="129"/>
      <c r="V75" s="28">
        <f>туры!V25+S75</f>
        <v>6</v>
      </c>
      <c r="W75" s="127"/>
      <c r="X75" s="129"/>
      <c r="Y75" s="28">
        <f>туры!Y25+V75</f>
        <v>7</v>
      </c>
      <c r="Z75" s="127"/>
      <c r="AA75" s="129"/>
      <c r="AB75" s="28">
        <f>туры!AB25+Y75</f>
        <v>8</v>
      </c>
      <c r="AC75" s="127"/>
      <c r="AD75" s="129"/>
      <c r="AE75" s="23">
        <f>туры!AE25</f>
        <v>0</v>
      </c>
      <c r="AF75" s="127"/>
      <c r="AG75" s="129"/>
    </row>
    <row r="76" spans="1:33" s="8" customFormat="1" ht="13.5" thickBot="1">
      <c r="A76" s="119">
        <v>19</v>
      </c>
      <c r="B76" s="122" t="str">
        <f>туры!B26</f>
        <v>Хворостянский район</v>
      </c>
      <c r="C76" s="24" t="str">
        <f>туры!C26</f>
        <v>Гнидин Валерий</v>
      </c>
      <c r="D76" s="25">
        <f>туры!D26</f>
        <v>1</v>
      </c>
      <c r="E76" s="125" t="e">
        <f>SUM(D76:D79)</f>
        <v>#REF!</v>
      </c>
      <c r="F76" s="22"/>
      <c r="G76" s="23">
        <f>туры!G26+D76</f>
        <v>2</v>
      </c>
      <c r="H76" s="125" t="e">
        <f>SUM(G76:G79)</f>
        <v>#REF!</v>
      </c>
      <c r="I76" s="22"/>
      <c r="J76" s="23">
        <f>туры!J26+G76</f>
        <v>2.5</v>
      </c>
      <c r="K76" s="125" t="e">
        <f>SUM(J76:J79)</f>
        <v>#REF!</v>
      </c>
      <c r="L76" s="22"/>
      <c r="M76" s="23">
        <f>туры!M26+J76</f>
        <v>3.5</v>
      </c>
      <c r="N76" s="125" t="e">
        <f>SUM(M76:M79)</f>
        <v>#REF!</v>
      </c>
      <c r="O76" s="22"/>
      <c r="P76" s="23">
        <f>туры!P26+M76</f>
        <v>4</v>
      </c>
      <c r="Q76" s="125" t="e">
        <f>SUM(P76:P79)</f>
        <v>#REF!</v>
      </c>
      <c r="R76" s="22"/>
      <c r="S76" s="23">
        <f>туры!S26+P76</f>
        <v>5</v>
      </c>
      <c r="T76" s="125" t="e">
        <f>SUM(S76:S79)</f>
        <v>#REF!</v>
      </c>
      <c r="U76" s="22"/>
      <c r="V76" s="23">
        <f>туры!V26+S76</f>
        <v>5.5</v>
      </c>
      <c r="W76" s="125" t="e">
        <f>SUM(V76:V79)</f>
        <v>#REF!</v>
      </c>
      <c r="X76" s="22"/>
      <c r="Y76" s="23">
        <f>туры!Y26+V76</f>
        <v>6</v>
      </c>
      <c r="Z76" s="125" t="e">
        <f>SUM(Y76:Y79)</f>
        <v>#REF!</v>
      </c>
      <c r="AA76" s="22"/>
      <c r="AB76" s="23">
        <f>туры!AB26+Y76</f>
        <v>6.5</v>
      </c>
      <c r="AC76" s="125" t="e">
        <f>SUM(AB76:AB79)</f>
        <v>#REF!</v>
      </c>
      <c r="AD76" s="22"/>
      <c r="AE76" s="23">
        <f>туры!AE26</f>
        <v>0</v>
      </c>
      <c r="AF76" s="125">
        <f>туры!AF26</f>
        <v>2</v>
      </c>
      <c r="AG76" s="22"/>
    </row>
    <row r="77" spans="1:33" s="8" customFormat="1" ht="13.5" thickBot="1">
      <c r="A77" s="120"/>
      <c r="B77" s="123"/>
      <c r="C77" s="24" t="e">
        <f>туры!#REF!</f>
        <v>#REF!</v>
      </c>
      <c r="D77" s="25" t="e">
        <f>туры!#REF!</f>
        <v>#REF!</v>
      </c>
      <c r="E77" s="126"/>
      <c r="F77" s="128"/>
      <c r="G77" s="23" t="e">
        <f>туры!#REF!+D77</f>
        <v>#REF!</v>
      </c>
      <c r="H77" s="126"/>
      <c r="I77" s="128"/>
      <c r="J77" s="23" t="e">
        <f>туры!#REF!+G77</f>
        <v>#REF!</v>
      </c>
      <c r="K77" s="126"/>
      <c r="L77" s="128"/>
      <c r="M77" s="23" t="e">
        <f>туры!#REF!+J77</f>
        <v>#REF!</v>
      </c>
      <c r="N77" s="126"/>
      <c r="O77" s="128"/>
      <c r="P77" s="23" t="e">
        <f>туры!#REF!+M77</f>
        <v>#REF!</v>
      </c>
      <c r="Q77" s="126"/>
      <c r="R77" s="128"/>
      <c r="S77" s="23" t="e">
        <f>туры!#REF!+P77</f>
        <v>#REF!</v>
      </c>
      <c r="T77" s="126"/>
      <c r="U77" s="128"/>
      <c r="V77" s="23" t="e">
        <f>туры!#REF!+S77</f>
        <v>#REF!</v>
      </c>
      <c r="W77" s="126"/>
      <c r="X77" s="128"/>
      <c r="Y77" s="23" t="e">
        <f>туры!#REF!+V77</f>
        <v>#REF!</v>
      </c>
      <c r="Z77" s="126"/>
      <c r="AA77" s="128"/>
      <c r="AB77" s="23" t="e">
        <f>туры!#REF!+Y77</f>
        <v>#REF!</v>
      </c>
      <c r="AC77" s="126"/>
      <c r="AD77" s="128"/>
      <c r="AE77" s="23" t="e">
        <f>туры!#REF!</f>
        <v>#REF!</v>
      </c>
      <c r="AF77" s="126"/>
      <c r="AG77" s="128"/>
    </row>
    <row r="78" spans="1:33" s="8" customFormat="1" ht="13.5" thickBot="1">
      <c r="A78" s="120"/>
      <c r="B78" s="123"/>
      <c r="C78" s="24" t="e">
        <f>туры!#REF!</f>
        <v>#REF!</v>
      </c>
      <c r="D78" s="25" t="e">
        <f>туры!#REF!</f>
        <v>#REF!</v>
      </c>
      <c r="E78" s="126"/>
      <c r="F78" s="128"/>
      <c r="G78" s="23" t="e">
        <f>туры!#REF!+D78</f>
        <v>#REF!</v>
      </c>
      <c r="H78" s="126"/>
      <c r="I78" s="128"/>
      <c r="J78" s="23" t="e">
        <f>туры!#REF!+G78</f>
        <v>#REF!</v>
      </c>
      <c r="K78" s="126"/>
      <c r="L78" s="128"/>
      <c r="M78" s="23" t="e">
        <f>туры!#REF!+J78</f>
        <v>#REF!</v>
      </c>
      <c r="N78" s="126"/>
      <c r="O78" s="128"/>
      <c r="P78" s="23" t="e">
        <f>туры!#REF!+M78</f>
        <v>#REF!</v>
      </c>
      <c r="Q78" s="126"/>
      <c r="R78" s="128"/>
      <c r="S78" s="23" t="e">
        <f>туры!#REF!+P78</f>
        <v>#REF!</v>
      </c>
      <c r="T78" s="126"/>
      <c r="U78" s="128"/>
      <c r="V78" s="23" t="e">
        <f>туры!#REF!+S78</f>
        <v>#REF!</v>
      </c>
      <c r="W78" s="126"/>
      <c r="X78" s="128"/>
      <c r="Y78" s="23" t="e">
        <f>туры!#REF!+V78</f>
        <v>#REF!</v>
      </c>
      <c r="Z78" s="126"/>
      <c r="AA78" s="128"/>
      <c r="AB78" s="23" t="e">
        <f>туры!#REF!+Y78</f>
        <v>#REF!</v>
      </c>
      <c r="AC78" s="126"/>
      <c r="AD78" s="128"/>
      <c r="AE78" s="23" t="e">
        <f>туры!#REF!</f>
        <v>#REF!</v>
      </c>
      <c r="AF78" s="126"/>
      <c r="AG78" s="128"/>
    </row>
    <row r="79" spans="1:33" s="8" customFormat="1" ht="13.5" thickBot="1">
      <c r="A79" s="121"/>
      <c r="B79" s="124"/>
      <c r="C79" s="26" t="str">
        <f>туры!C27</f>
        <v xml:space="preserve">Громова Любовь </v>
      </c>
      <c r="D79" s="27">
        <f>туры!D27</f>
        <v>1</v>
      </c>
      <c r="E79" s="127"/>
      <c r="F79" s="129"/>
      <c r="G79" s="28">
        <f>туры!G27+D79</f>
        <v>2</v>
      </c>
      <c r="H79" s="127"/>
      <c r="I79" s="129"/>
      <c r="J79" s="28">
        <f>туры!J27+G79</f>
        <v>2</v>
      </c>
      <c r="K79" s="127"/>
      <c r="L79" s="129"/>
      <c r="M79" s="28">
        <f>туры!M27+J79</f>
        <v>2.5</v>
      </c>
      <c r="N79" s="127"/>
      <c r="O79" s="129"/>
      <c r="P79" s="28">
        <f>туры!P27+M79</f>
        <v>3.5</v>
      </c>
      <c r="Q79" s="127"/>
      <c r="R79" s="129"/>
      <c r="S79" s="28">
        <f>туры!S27+P79</f>
        <v>4.5</v>
      </c>
      <c r="T79" s="127"/>
      <c r="U79" s="129"/>
      <c r="V79" s="28">
        <f>туры!V27+S79</f>
        <v>5.5</v>
      </c>
      <c r="W79" s="127"/>
      <c r="X79" s="129"/>
      <c r="Y79" s="28">
        <f>туры!Y27+V79</f>
        <v>5.5</v>
      </c>
      <c r="Z79" s="127"/>
      <c r="AA79" s="129"/>
      <c r="AB79" s="28">
        <f>туры!AB27+Y79</f>
        <v>6</v>
      </c>
      <c r="AC79" s="127"/>
      <c r="AD79" s="129"/>
      <c r="AE79" s="23">
        <f>туры!AE27</f>
        <v>0</v>
      </c>
      <c r="AF79" s="127"/>
      <c r="AG79" s="129"/>
    </row>
    <row r="80" spans="1:33" s="8" customFormat="1" ht="13.5" thickBot="1">
      <c r="A80" s="119">
        <v>20</v>
      </c>
      <c r="B80" s="122" t="e">
        <f>туры!#REF!</f>
        <v>#REF!</v>
      </c>
      <c r="C80" s="24" t="e">
        <f>туры!#REF!</f>
        <v>#REF!</v>
      </c>
      <c r="D80" s="25" t="e">
        <f>туры!#REF!</f>
        <v>#REF!</v>
      </c>
      <c r="E80" s="125" t="e">
        <f>SUM(D80:D83)</f>
        <v>#REF!</v>
      </c>
      <c r="F80" s="22"/>
      <c r="G80" s="23" t="e">
        <f>туры!#REF!+D80</f>
        <v>#REF!</v>
      </c>
      <c r="H80" s="125" t="e">
        <f>SUM(G80:G83)</f>
        <v>#REF!</v>
      </c>
      <c r="I80" s="22"/>
      <c r="J80" s="23" t="e">
        <f>туры!#REF!+G80</f>
        <v>#REF!</v>
      </c>
      <c r="K80" s="125" t="e">
        <f>SUM(J80:J83)</f>
        <v>#REF!</v>
      </c>
      <c r="L80" s="22"/>
      <c r="M80" s="23" t="e">
        <f>туры!#REF!+J80</f>
        <v>#REF!</v>
      </c>
      <c r="N80" s="125" t="e">
        <f>SUM(M80:M83)</f>
        <v>#REF!</v>
      </c>
      <c r="O80" s="22"/>
      <c r="P80" s="23" t="e">
        <f>туры!#REF!+M80</f>
        <v>#REF!</v>
      </c>
      <c r="Q80" s="125" t="e">
        <f>SUM(P80:P83)</f>
        <v>#REF!</v>
      </c>
      <c r="R80" s="22"/>
      <c r="S80" s="23" t="e">
        <f>туры!#REF!+P80</f>
        <v>#REF!</v>
      </c>
      <c r="T80" s="125" t="e">
        <f>SUM(S80:S83)</f>
        <v>#REF!</v>
      </c>
      <c r="U80" s="22"/>
      <c r="V80" s="23" t="e">
        <f>туры!#REF!+S80</f>
        <v>#REF!</v>
      </c>
      <c r="W80" s="125" t="e">
        <f>SUM(V80:V83)</f>
        <v>#REF!</v>
      </c>
      <c r="X80" s="22"/>
      <c r="Y80" s="23" t="e">
        <f>туры!#REF!+V80</f>
        <v>#REF!</v>
      </c>
      <c r="Z80" s="125" t="e">
        <f>SUM(Y80:Y83)</f>
        <v>#REF!</v>
      </c>
      <c r="AA80" s="22"/>
      <c r="AB80" s="23" t="e">
        <f>туры!#REF!+Y80</f>
        <v>#REF!</v>
      </c>
      <c r="AC80" s="125" t="e">
        <f>SUM(AB80:AB83)</f>
        <v>#REF!</v>
      </c>
      <c r="AD80" s="22"/>
      <c r="AE80" s="23" t="e">
        <f>туры!#REF!</f>
        <v>#REF!</v>
      </c>
      <c r="AF80" s="125" t="e">
        <f>туры!#REF!</f>
        <v>#REF!</v>
      </c>
      <c r="AG80" s="22"/>
    </row>
    <row r="81" spans="1:33" s="8" customFormat="1" ht="13.5" thickBot="1">
      <c r="A81" s="120"/>
      <c r="B81" s="123"/>
      <c r="C81" s="24" t="e">
        <f>туры!#REF!</f>
        <v>#REF!</v>
      </c>
      <c r="D81" s="25" t="e">
        <f>туры!#REF!</f>
        <v>#REF!</v>
      </c>
      <c r="E81" s="126"/>
      <c r="F81" s="128"/>
      <c r="G81" s="23" t="e">
        <f>туры!#REF!+D81</f>
        <v>#REF!</v>
      </c>
      <c r="H81" s="126"/>
      <c r="I81" s="128"/>
      <c r="J81" s="23" t="e">
        <f>туры!#REF!+G81</f>
        <v>#REF!</v>
      </c>
      <c r="K81" s="126"/>
      <c r="L81" s="128"/>
      <c r="M81" s="23" t="e">
        <f>туры!#REF!+J81</f>
        <v>#REF!</v>
      </c>
      <c r="N81" s="126"/>
      <c r="O81" s="128"/>
      <c r="P81" s="23" t="e">
        <f>туры!#REF!+M81</f>
        <v>#REF!</v>
      </c>
      <c r="Q81" s="126"/>
      <c r="R81" s="128"/>
      <c r="S81" s="23" t="e">
        <f>туры!#REF!+P81</f>
        <v>#REF!</v>
      </c>
      <c r="T81" s="126"/>
      <c r="U81" s="128"/>
      <c r="V81" s="23" t="e">
        <f>туры!#REF!+S81</f>
        <v>#REF!</v>
      </c>
      <c r="W81" s="126"/>
      <c r="X81" s="128"/>
      <c r="Y81" s="23" t="e">
        <f>туры!#REF!+V81</f>
        <v>#REF!</v>
      </c>
      <c r="Z81" s="126"/>
      <c r="AA81" s="128"/>
      <c r="AB81" s="23" t="e">
        <f>туры!#REF!+Y81</f>
        <v>#REF!</v>
      </c>
      <c r="AC81" s="126"/>
      <c r="AD81" s="128"/>
      <c r="AE81" s="23" t="e">
        <f>туры!#REF!</f>
        <v>#REF!</v>
      </c>
      <c r="AF81" s="126"/>
      <c r="AG81" s="128"/>
    </row>
    <row r="82" spans="1:33" s="8" customFormat="1" ht="13.5" thickBot="1">
      <c r="A82" s="120"/>
      <c r="B82" s="123"/>
      <c r="C82" s="24" t="e">
        <f>туры!#REF!</f>
        <v>#REF!</v>
      </c>
      <c r="D82" s="25" t="e">
        <f>туры!#REF!</f>
        <v>#REF!</v>
      </c>
      <c r="E82" s="126"/>
      <c r="F82" s="128"/>
      <c r="G82" s="23" t="e">
        <f>туры!#REF!+D82</f>
        <v>#REF!</v>
      </c>
      <c r="H82" s="126"/>
      <c r="I82" s="128"/>
      <c r="J82" s="23" t="e">
        <f>туры!#REF!+G82</f>
        <v>#REF!</v>
      </c>
      <c r="K82" s="126"/>
      <c r="L82" s="128"/>
      <c r="M82" s="23" t="e">
        <f>туры!#REF!+J82</f>
        <v>#REF!</v>
      </c>
      <c r="N82" s="126"/>
      <c r="O82" s="128"/>
      <c r="P82" s="23" t="e">
        <f>туры!#REF!+M82</f>
        <v>#REF!</v>
      </c>
      <c r="Q82" s="126"/>
      <c r="R82" s="128"/>
      <c r="S82" s="23" t="e">
        <f>туры!#REF!+P82</f>
        <v>#REF!</v>
      </c>
      <c r="T82" s="126"/>
      <c r="U82" s="128"/>
      <c r="V82" s="23" t="e">
        <f>туры!#REF!+S82</f>
        <v>#REF!</v>
      </c>
      <c r="W82" s="126"/>
      <c r="X82" s="128"/>
      <c r="Y82" s="23" t="e">
        <f>туры!#REF!+V82</f>
        <v>#REF!</v>
      </c>
      <c r="Z82" s="126"/>
      <c r="AA82" s="128"/>
      <c r="AB82" s="23" t="e">
        <f>туры!#REF!+Y82</f>
        <v>#REF!</v>
      </c>
      <c r="AC82" s="126"/>
      <c r="AD82" s="128"/>
      <c r="AE82" s="23" t="e">
        <f>туры!#REF!</f>
        <v>#REF!</v>
      </c>
      <c r="AF82" s="126"/>
      <c r="AG82" s="128"/>
    </row>
    <row r="83" spans="1:33" s="8" customFormat="1" ht="13.5" thickBot="1">
      <c r="A83" s="121"/>
      <c r="B83" s="124"/>
      <c r="C83" s="26" t="e">
        <f>туры!#REF!</f>
        <v>#REF!</v>
      </c>
      <c r="D83" s="27" t="e">
        <f>туры!#REF!</f>
        <v>#REF!</v>
      </c>
      <c r="E83" s="127"/>
      <c r="F83" s="129"/>
      <c r="G83" s="28" t="e">
        <f>туры!#REF!+D83</f>
        <v>#REF!</v>
      </c>
      <c r="H83" s="127"/>
      <c r="I83" s="129"/>
      <c r="J83" s="28" t="e">
        <f>туры!#REF!+G83</f>
        <v>#REF!</v>
      </c>
      <c r="K83" s="127"/>
      <c r="L83" s="129"/>
      <c r="M83" s="28" t="e">
        <f>туры!#REF!+J83</f>
        <v>#REF!</v>
      </c>
      <c r="N83" s="127"/>
      <c r="O83" s="129"/>
      <c r="P83" s="28" t="e">
        <f>туры!#REF!+M83</f>
        <v>#REF!</v>
      </c>
      <c r="Q83" s="127"/>
      <c r="R83" s="129"/>
      <c r="S83" s="28" t="e">
        <f>туры!#REF!+P83</f>
        <v>#REF!</v>
      </c>
      <c r="T83" s="127"/>
      <c r="U83" s="129"/>
      <c r="V83" s="28" t="e">
        <f>туры!#REF!+S83</f>
        <v>#REF!</v>
      </c>
      <c r="W83" s="127"/>
      <c r="X83" s="129"/>
      <c r="Y83" s="28" t="e">
        <f>туры!#REF!+V83</f>
        <v>#REF!</v>
      </c>
      <c r="Z83" s="127"/>
      <c r="AA83" s="129"/>
      <c r="AB83" s="28" t="e">
        <f>туры!#REF!+Y83</f>
        <v>#REF!</v>
      </c>
      <c r="AC83" s="127"/>
      <c r="AD83" s="129"/>
      <c r="AE83" s="23" t="e">
        <f>туры!#REF!</f>
        <v>#REF!</v>
      </c>
      <c r="AF83" s="127"/>
      <c r="AG83" s="129"/>
    </row>
    <row r="84" spans="1:33" s="8" customFormat="1" ht="13.5" thickBot="1">
      <c r="A84" s="119">
        <v>21</v>
      </c>
      <c r="B84" s="122" t="str">
        <f>туры!B28</f>
        <v>Сызранский район</v>
      </c>
      <c r="C84" s="24" t="str">
        <f>туры!C28</f>
        <v>Чижменко Олег</v>
      </c>
      <c r="D84" s="25">
        <f>туры!D28</f>
        <v>1</v>
      </c>
      <c r="E84" s="125" t="e">
        <f>SUM(D84:D87)</f>
        <v>#REF!</v>
      </c>
      <c r="F84" s="22"/>
      <c r="G84" s="23">
        <f>туры!G28+D84</f>
        <v>1</v>
      </c>
      <c r="H84" s="125" t="e">
        <f>SUM(G84:G87)</f>
        <v>#REF!</v>
      </c>
      <c r="I84" s="22"/>
      <c r="J84" s="23">
        <f>туры!J28+G84</f>
        <v>1</v>
      </c>
      <c r="K84" s="125" t="e">
        <f>SUM(J84:J87)</f>
        <v>#REF!</v>
      </c>
      <c r="L84" s="22"/>
      <c r="M84" s="23">
        <f>туры!M28+J84</f>
        <v>2</v>
      </c>
      <c r="N84" s="125" t="e">
        <f>SUM(M84:M87)</f>
        <v>#REF!</v>
      </c>
      <c r="O84" s="22"/>
      <c r="P84" s="23">
        <f>туры!P28+M84</f>
        <v>2</v>
      </c>
      <c r="Q84" s="125" t="e">
        <f>SUM(P84:P87)</f>
        <v>#REF!</v>
      </c>
      <c r="R84" s="22"/>
      <c r="S84" s="23">
        <f>туры!S28+P84</f>
        <v>2</v>
      </c>
      <c r="T84" s="125" t="e">
        <f>SUM(S84:S87)</f>
        <v>#REF!</v>
      </c>
      <c r="U84" s="22"/>
      <c r="V84" s="23">
        <f>туры!V28+S84</f>
        <v>2</v>
      </c>
      <c r="W84" s="125" t="e">
        <f>SUM(V84:V87)</f>
        <v>#REF!</v>
      </c>
      <c r="X84" s="22"/>
      <c r="Y84" s="23">
        <f>туры!Y28+V84</f>
        <v>2</v>
      </c>
      <c r="Z84" s="125" t="e">
        <f>SUM(Y84:Y87)</f>
        <v>#REF!</v>
      </c>
      <c r="AA84" s="22"/>
      <c r="AB84" s="23">
        <f>туры!AB28+Y84</f>
        <v>2</v>
      </c>
      <c r="AC84" s="125" t="e">
        <f>SUM(AB84:AB87)</f>
        <v>#REF!</v>
      </c>
      <c r="AD84" s="22"/>
      <c r="AE84" s="23">
        <f>туры!AE28</f>
        <v>0</v>
      </c>
      <c r="AF84" s="125">
        <f>туры!AF28</f>
        <v>6</v>
      </c>
      <c r="AG84" s="22"/>
    </row>
    <row r="85" spans="1:33" s="8" customFormat="1" ht="13.5" thickBot="1">
      <c r="A85" s="120"/>
      <c r="B85" s="123"/>
      <c r="C85" s="24" t="e">
        <f>туры!#REF!</f>
        <v>#REF!</v>
      </c>
      <c r="D85" s="25" t="e">
        <f>туры!#REF!</f>
        <v>#REF!</v>
      </c>
      <c r="E85" s="126"/>
      <c r="F85" s="128"/>
      <c r="G85" s="23" t="e">
        <f>туры!#REF!+D85</f>
        <v>#REF!</v>
      </c>
      <c r="H85" s="126"/>
      <c r="I85" s="128"/>
      <c r="J85" s="23" t="e">
        <f>туры!#REF!+G85</f>
        <v>#REF!</v>
      </c>
      <c r="K85" s="126"/>
      <c r="L85" s="128"/>
      <c r="M85" s="23" t="e">
        <f>туры!#REF!+J85</f>
        <v>#REF!</v>
      </c>
      <c r="N85" s="126"/>
      <c r="O85" s="128"/>
      <c r="P85" s="23" t="e">
        <f>туры!#REF!+M85</f>
        <v>#REF!</v>
      </c>
      <c r="Q85" s="126"/>
      <c r="R85" s="128"/>
      <c r="S85" s="23" t="e">
        <f>туры!#REF!+P85</f>
        <v>#REF!</v>
      </c>
      <c r="T85" s="126"/>
      <c r="U85" s="128"/>
      <c r="V85" s="23" t="e">
        <f>туры!#REF!+S85</f>
        <v>#REF!</v>
      </c>
      <c r="W85" s="126"/>
      <c r="X85" s="128"/>
      <c r="Y85" s="23" t="e">
        <f>туры!#REF!+V85</f>
        <v>#REF!</v>
      </c>
      <c r="Z85" s="126"/>
      <c r="AA85" s="128"/>
      <c r="AB85" s="23" t="e">
        <f>туры!#REF!+Y85</f>
        <v>#REF!</v>
      </c>
      <c r="AC85" s="126"/>
      <c r="AD85" s="128"/>
      <c r="AE85" s="23" t="e">
        <f>туры!#REF!</f>
        <v>#REF!</v>
      </c>
      <c r="AF85" s="126"/>
      <c r="AG85" s="128"/>
    </row>
    <row r="86" spans="1:33" s="8" customFormat="1" ht="13.5" thickBot="1">
      <c r="A86" s="120"/>
      <c r="B86" s="123"/>
      <c r="C86" s="24" t="e">
        <f>туры!#REF!</f>
        <v>#REF!</v>
      </c>
      <c r="D86" s="25" t="e">
        <f>туры!#REF!</f>
        <v>#REF!</v>
      </c>
      <c r="E86" s="126"/>
      <c r="F86" s="128"/>
      <c r="G86" s="23" t="e">
        <f>туры!#REF!+D86</f>
        <v>#REF!</v>
      </c>
      <c r="H86" s="126"/>
      <c r="I86" s="128"/>
      <c r="J86" s="23" t="e">
        <f>туры!#REF!+G86</f>
        <v>#REF!</v>
      </c>
      <c r="K86" s="126"/>
      <c r="L86" s="128"/>
      <c r="M86" s="23" t="e">
        <f>туры!#REF!+J86</f>
        <v>#REF!</v>
      </c>
      <c r="N86" s="126"/>
      <c r="O86" s="128"/>
      <c r="P86" s="23" t="e">
        <f>туры!#REF!+M86</f>
        <v>#REF!</v>
      </c>
      <c r="Q86" s="126"/>
      <c r="R86" s="128"/>
      <c r="S86" s="23" t="e">
        <f>туры!#REF!+P86</f>
        <v>#REF!</v>
      </c>
      <c r="T86" s="126"/>
      <c r="U86" s="128"/>
      <c r="V86" s="23" t="e">
        <f>туры!#REF!+S86</f>
        <v>#REF!</v>
      </c>
      <c r="W86" s="126"/>
      <c r="X86" s="128"/>
      <c r="Y86" s="23" t="e">
        <f>туры!#REF!+V86</f>
        <v>#REF!</v>
      </c>
      <c r="Z86" s="126"/>
      <c r="AA86" s="128"/>
      <c r="AB86" s="23" t="e">
        <f>туры!#REF!+Y86</f>
        <v>#REF!</v>
      </c>
      <c r="AC86" s="126"/>
      <c r="AD86" s="128"/>
      <c r="AE86" s="23" t="e">
        <f>туры!#REF!</f>
        <v>#REF!</v>
      </c>
      <c r="AF86" s="126"/>
      <c r="AG86" s="128"/>
    </row>
    <row r="87" spans="1:33" s="8" customFormat="1" ht="13.5" thickBot="1">
      <c r="A87" s="121"/>
      <c r="B87" s="124"/>
      <c r="C87" s="26" t="str">
        <f>туры!C29</f>
        <v>Лапина Евгения</v>
      </c>
      <c r="D87" s="27">
        <f>туры!D29</f>
        <v>1</v>
      </c>
      <c r="E87" s="127"/>
      <c r="F87" s="129"/>
      <c r="G87" s="28">
        <f>туры!G29+D87</f>
        <v>1</v>
      </c>
      <c r="H87" s="127"/>
      <c r="I87" s="129"/>
      <c r="J87" s="28">
        <f>туры!J29+G87</f>
        <v>1</v>
      </c>
      <c r="K87" s="127"/>
      <c r="L87" s="129"/>
      <c r="M87" s="28">
        <f>туры!M29+J87</f>
        <v>2</v>
      </c>
      <c r="N87" s="127"/>
      <c r="O87" s="129"/>
      <c r="P87" s="28">
        <f>туры!P29+M87</f>
        <v>3</v>
      </c>
      <c r="Q87" s="127"/>
      <c r="R87" s="129"/>
      <c r="S87" s="28">
        <f>туры!S29+P87</f>
        <v>3</v>
      </c>
      <c r="T87" s="127"/>
      <c r="U87" s="129"/>
      <c r="V87" s="28">
        <f>туры!V29+S87</f>
        <v>3</v>
      </c>
      <c r="W87" s="127"/>
      <c r="X87" s="129"/>
      <c r="Y87" s="28">
        <f>туры!Y29+V87</f>
        <v>4</v>
      </c>
      <c r="Z87" s="127"/>
      <c r="AA87" s="129"/>
      <c r="AB87" s="28">
        <f>туры!AB29+Y87</f>
        <v>4</v>
      </c>
      <c r="AC87" s="127"/>
      <c r="AD87" s="129"/>
      <c r="AE87" s="23">
        <f>туры!AE29</f>
        <v>0</v>
      </c>
      <c r="AF87" s="127"/>
      <c r="AG87" s="129"/>
    </row>
    <row r="88" spans="1:33" s="8" customFormat="1">
      <c r="B88" s="29"/>
    </row>
    <row r="89" spans="1:33" s="8" customFormat="1">
      <c r="B89" s="29"/>
    </row>
    <row r="90" spans="1:33" s="13" customFormat="1" ht="15.75">
      <c r="B90" s="14" t="s">
        <v>22</v>
      </c>
      <c r="Z90" s="13" t="s">
        <v>21</v>
      </c>
      <c r="AE90" s="15"/>
      <c r="AF90" s="15"/>
    </row>
  </sheetData>
  <mergeCells count="473">
    <mergeCell ref="AG65:AG67"/>
    <mergeCell ref="AG69:AG71"/>
    <mergeCell ref="AF68:AF71"/>
    <mergeCell ref="AG13:AG15"/>
    <mergeCell ref="AG17:AG19"/>
    <mergeCell ref="AG21:AG23"/>
    <mergeCell ref="AG25:AG27"/>
    <mergeCell ref="AG29:AG31"/>
    <mergeCell ref="AG33:AG35"/>
    <mergeCell ref="AG37:AG39"/>
    <mergeCell ref="AG41:AG43"/>
    <mergeCell ref="AG45:AG47"/>
    <mergeCell ref="AF44:AF47"/>
    <mergeCell ref="AF48:AF51"/>
    <mergeCell ref="AF52:AF55"/>
    <mergeCell ref="AF56:AF59"/>
    <mergeCell ref="AF60:AF63"/>
    <mergeCell ref="AF64:AF67"/>
    <mergeCell ref="AF12:AF15"/>
    <mergeCell ref="AF16:AF19"/>
    <mergeCell ref="AD13:AD15"/>
    <mergeCell ref="AD21:AD23"/>
    <mergeCell ref="AD25:AD27"/>
    <mergeCell ref="AD29:AD31"/>
    <mergeCell ref="AD33:AD35"/>
    <mergeCell ref="AG49:AG51"/>
    <mergeCell ref="AG53:AG55"/>
    <mergeCell ref="AG57:AG59"/>
    <mergeCell ref="AG61:AG63"/>
    <mergeCell ref="AD17:AD19"/>
    <mergeCell ref="AA49:AA51"/>
    <mergeCell ref="AA53:AA55"/>
    <mergeCell ref="AA57:AA59"/>
    <mergeCell ref="AA61:AA63"/>
    <mergeCell ref="AC48:AC51"/>
    <mergeCell ref="AC52:AC55"/>
    <mergeCell ref="AA41:AA43"/>
    <mergeCell ref="AF20:AF23"/>
    <mergeCell ref="AF24:AF27"/>
    <mergeCell ref="AF28:AF31"/>
    <mergeCell ref="AF32:AF35"/>
    <mergeCell ref="AF36:AF39"/>
    <mergeCell ref="AF40:AF43"/>
    <mergeCell ref="AD37:AD39"/>
    <mergeCell ref="AD41:AD43"/>
    <mergeCell ref="AA65:AA67"/>
    <mergeCell ref="AA69:AA71"/>
    <mergeCell ref="Z60:Z63"/>
    <mergeCell ref="Z64:Z67"/>
    <mergeCell ref="Z68:Z71"/>
    <mergeCell ref="AC56:AC59"/>
    <mergeCell ref="AC60:AC63"/>
    <mergeCell ref="AC64:AC67"/>
    <mergeCell ref="AC68:AC71"/>
    <mergeCell ref="AD65:AD67"/>
    <mergeCell ref="AD69:AD71"/>
    <mergeCell ref="AD49:AD51"/>
    <mergeCell ref="AD53:AD55"/>
    <mergeCell ref="AD57:AD59"/>
    <mergeCell ref="AD61:AD63"/>
    <mergeCell ref="AC40:AC43"/>
    <mergeCell ref="AC44:AC47"/>
    <mergeCell ref="AD45:AD47"/>
    <mergeCell ref="Z36:Z39"/>
    <mergeCell ref="Z40:Z43"/>
    <mergeCell ref="AC8:AC11"/>
    <mergeCell ref="AC12:AC15"/>
    <mergeCell ref="AC20:AC23"/>
    <mergeCell ref="AC24:AC27"/>
    <mergeCell ref="AA9:AA11"/>
    <mergeCell ref="AA13:AA15"/>
    <mergeCell ref="AA21:AA23"/>
    <mergeCell ref="AA25:AA27"/>
    <mergeCell ref="AA29:AA31"/>
    <mergeCell ref="AA33:AA35"/>
    <mergeCell ref="AA37:AA39"/>
    <mergeCell ref="AC16:AC19"/>
    <mergeCell ref="AC28:AC31"/>
    <mergeCell ref="AC32:AC35"/>
    <mergeCell ref="AC36:AC39"/>
    <mergeCell ref="Z12:Z15"/>
    <mergeCell ref="X57:X59"/>
    <mergeCell ref="X61:X63"/>
    <mergeCell ref="X65:X67"/>
    <mergeCell ref="X69:X71"/>
    <mergeCell ref="Z4:Z7"/>
    <mergeCell ref="AA5:AA7"/>
    <mergeCell ref="Z44:Z47"/>
    <mergeCell ref="Z48:Z51"/>
    <mergeCell ref="Z52:Z55"/>
    <mergeCell ref="Z56:Z59"/>
    <mergeCell ref="AA45:AA47"/>
    <mergeCell ref="Z20:Z23"/>
    <mergeCell ref="X25:X27"/>
    <mergeCell ref="X29:X31"/>
    <mergeCell ref="X33:X35"/>
    <mergeCell ref="X37:X39"/>
    <mergeCell ref="X41:X43"/>
    <mergeCell ref="X45:X47"/>
    <mergeCell ref="X49:X51"/>
    <mergeCell ref="X53:X55"/>
    <mergeCell ref="Z24:Z27"/>
    <mergeCell ref="Z28:Z31"/>
    <mergeCell ref="Z32:Z35"/>
    <mergeCell ref="W44:W47"/>
    <mergeCell ref="W48:W51"/>
    <mergeCell ref="W52:W55"/>
    <mergeCell ref="U57:U59"/>
    <mergeCell ref="U61:U63"/>
    <mergeCell ref="U65:U67"/>
    <mergeCell ref="U69:U71"/>
    <mergeCell ref="W20:W23"/>
    <mergeCell ref="W24:W27"/>
    <mergeCell ref="W28:W31"/>
    <mergeCell ref="W32:W35"/>
    <mergeCell ref="W36:W39"/>
    <mergeCell ref="W40:W43"/>
    <mergeCell ref="W68:W71"/>
    <mergeCell ref="W56:W59"/>
    <mergeCell ref="W60:W63"/>
    <mergeCell ref="W64:W67"/>
    <mergeCell ref="U25:U27"/>
    <mergeCell ref="U29:U31"/>
    <mergeCell ref="U33:U35"/>
    <mergeCell ref="U37:U39"/>
    <mergeCell ref="U41:U43"/>
    <mergeCell ref="U45:U47"/>
    <mergeCell ref="U49:U51"/>
    <mergeCell ref="U53:U55"/>
    <mergeCell ref="T44:T47"/>
    <mergeCell ref="T48:T51"/>
    <mergeCell ref="T52:T55"/>
    <mergeCell ref="R57:R59"/>
    <mergeCell ref="R61:R63"/>
    <mergeCell ref="R65:R67"/>
    <mergeCell ref="R69:R71"/>
    <mergeCell ref="T20:T23"/>
    <mergeCell ref="T24:T27"/>
    <mergeCell ref="T28:T31"/>
    <mergeCell ref="T32:T35"/>
    <mergeCell ref="T36:T39"/>
    <mergeCell ref="T40:T43"/>
    <mergeCell ref="R33:R35"/>
    <mergeCell ref="R37:R39"/>
    <mergeCell ref="R41:R43"/>
    <mergeCell ref="R45:R47"/>
    <mergeCell ref="R49:R51"/>
    <mergeCell ref="R53:R55"/>
    <mergeCell ref="R25:R27"/>
    <mergeCell ref="R29:R31"/>
    <mergeCell ref="T68:T71"/>
    <mergeCell ref="T56:T59"/>
    <mergeCell ref="T60:T63"/>
    <mergeCell ref="T64:T67"/>
    <mergeCell ref="Q68:Q71"/>
    <mergeCell ref="Q52:Q55"/>
    <mergeCell ref="O57:O59"/>
    <mergeCell ref="O61:O63"/>
    <mergeCell ref="O65:O67"/>
    <mergeCell ref="O53:O55"/>
    <mergeCell ref="Q56:Q59"/>
    <mergeCell ref="Q60:Q63"/>
    <mergeCell ref="Q64:Q67"/>
    <mergeCell ref="O69:O71"/>
    <mergeCell ref="N68:N71"/>
    <mergeCell ref="O21:O23"/>
    <mergeCell ref="O25:O27"/>
    <mergeCell ref="O29:O31"/>
    <mergeCell ref="O33:O35"/>
    <mergeCell ref="O37:O39"/>
    <mergeCell ref="O41:O43"/>
    <mergeCell ref="O45:O47"/>
    <mergeCell ref="O49:O51"/>
    <mergeCell ref="N44:N47"/>
    <mergeCell ref="N48:N51"/>
    <mergeCell ref="N52:N55"/>
    <mergeCell ref="N56:N59"/>
    <mergeCell ref="N60:N63"/>
    <mergeCell ref="N64:N67"/>
    <mergeCell ref="K56:K59"/>
    <mergeCell ref="K60:K63"/>
    <mergeCell ref="K64:K67"/>
    <mergeCell ref="K68:K71"/>
    <mergeCell ref="L33:L35"/>
    <mergeCell ref="L37:L39"/>
    <mergeCell ref="L41:L43"/>
    <mergeCell ref="L45:L47"/>
    <mergeCell ref="L49:L51"/>
    <mergeCell ref="L53:L55"/>
    <mergeCell ref="K52:K55"/>
    <mergeCell ref="L57:L59"/>
    <mergeCell ref="L61:L63"/>
    <mergeCell ref="L65:L67"/>
    <mergeCell ref="L69:L71"/>
    <mergeCell ref="Q24:Q27"/>
    <mergeCell ref="Q28:Q31"/>
    <mergeCell ref="L21:L23"/>
    <mergeCell ref="L25:L27"/>
    <mergeCell ref="K48:K51"/>
    <mergeCell ref="K32:K35"/>
    <mergeCell ref="K36:K39"/>
    <mergeCell ref="K40:K43"/>
    <mergeCell ref="K44:K47"/>
    <mergeCell ref="K24:K27"/>
    <mergeCell ref="K28:K31"/>
    <mergeCell ref="L29:L31"/>
    <mergeCell ref="N20:N23"/>
    <mergeCell ref="N24:N27"/>
    <mergeCell ref="N28:N31"/>
    <mergeCell ref="N32:N35"/>
    <mergeCell ref="N36:N39"/>
    <mergeCell ref="N40:N43"/>
    <mergeCell ref="Q36:Q39"/>
    <mergeCell ref="Q40:Q43"/>
    <mergeCell ref="Q44:Q47"/>
    <mergeCell ref="Q48:Q51"/>
    <mergeCell ref="Q32:Q35"/>
    <mergeCell ref="U17:U19"/>
    <mergeCell ref="X17:X19"/>
    <mergeCell ref="AA17:AA19"/>
    <mergeCell ref="Q16:Q19"/>
    <mergeCell ref="T16:T19"/>
    <mergeCell ref="W16:W19"/>
    <mergeCell ref="Z16:Z19"/>
    <mergeCell ref="R21:R23"/>
    <mergeCell ref="K16:K19"/>
    <mergeCell ref="N16:N19"/>
    <mergeCell ref="K20:K23"/>
    <mergeCell ref="L17:L19"/>
    <mergeCell ref="O17:O19"/>
    <mergeCell ref="R17:R19"/>
    <mergeCell ref="Q20:Q23"/>
    <mergeCell ref="U21:U23"/>
    <mergeCell ref="X21:X23"/>
    <mergeCell ref="I49:I51"/>
    <mergeCell ref="I53:I55"/>
    <mergeCell ref="I57:I59"/>
    <mergeCell ref="I61:I63"/>
    <mergeCell ref="I65:I67"/>
    <mergeCell ref="I69:I71"/>
    <mergeCell ref="I25:I27"/>
    <mergeCell ref="I29:I31"/>
    <mergeCell ref="I33:I35"/>
    <mergeCell ref="I37:I39"/>
    <mergeCell ref="I41:I43"/>
    <mergeCell ref="I45:I47"/>
    <mergeCell ref="I13:I15"/>
    <mergeCell ref="K12:K15"/>
    <mergeCell ref="N12:N15"/>
    <mergeCell ref="Q12:Q15"/>
    <mergeCell ref="T12:T15"/>
    <mergeCell ref="W12:W15"/>
    <mergeCell ref="L13:L15"/>
    <mergeCell ref="O13:O15"/>
    <mergeCell ref="R13:R15"/>
    <mergeCell ref="A68:A71"/>
    <mergeCell ref="B68:B71"/>
    <mergeCell ref="E68:E71"/>
    <mergeCell ref="F69:F71"/>
    <mergeCell ref="H68:H71"/>
    <mergeCell ref="Y3:AA3"/>
    <mergeCell ref="U13:U15"/>
    <mergeCell ref="X13:X15"/>
    <mergeCell ref="I17:I19"/>
    <mergeCell ref="I21:I23"/>
    <mergeCell ref="G3:I3"/>
    <mergeCell ref="I5:I7"/>
    <mergeCell ref="J3:L3"/>
    <mergeCell ref="L5:L7"/>
    <mergeCell ref="B4:B7"/>
    <mergeCell ref="A4:A7"/>
    <mergeCell ref="D3:F3"/>
    <mergeCell ref="F5:F7"/>
    <mergeCell ref="S3:U3"/>
    <mergeCell ref="U5:U7"/>
    <mergeCell ref="V3:X3"/>
    <mergeCell ref="X5:X7"/>
    <mergeCell ref="M3:O3"/>
    <mergeCell ref="O5:O7"/>
    <mergeCell ref="AF4:AF7"/>
    <mergeCell ref="AG5:AG7"/>
    <mergeCell ref="AE3:AG3"/>
    <mergeCell ref="E4:E7"/>
    <mergeCell ref="H4:H7"/>
    <mergeCell ref="K4:K7"/>
    <mergeCell ref="N4:N7"/>
    <mergeCell ref="Q4:Q7"/>
    <mergeCell ref="T4:T7"/>
    <mergeCell ref="W4:W7"/>
    <mergeCell ref="AB3:AD3"/>
    <mergeCell ref="P3:R3"/>
    <mergeCell ref="R5:R7"/>
    <mergeCell ref="AD5:AD7"/>
    <mergeCell ref="AC4:AC7"/>
    <mergeCell ref="A8:A11"/>
    <mergeCell ref="B8:B11"/>
    <mergeCell ref="E8:E11"/>
    <mergeCell ref="H8:H11"/>
    <mergeCell ref="AG9:AG11"/>
    <mergeCell ref="W8:W11"/>
    <mergeCell ref="AF8:AF11"/>
    <mergeCell ref="F9:F11"/>
    <mergeCell ref="I9:I11"/>
    <mergeCell ref="L9:L11"/>
    <mergeCell ref="O9:O11"/>
    <mergeCell ref="R9:R11"/>
    <mergeCell ref="U9:U11"/>
    <mergeCell ref="X9:X11"/>
    <mergeCell ref="K8:K11"/>
    <mergeCell ref="N8:N11"/>
    <mergeCell ref="Q8:Q11"/>
    <mergeCell ref="T8:T11"/>
    <mergeCell ref="AD9:AD11"/>
    <mergeCell ref="Z8:Z11"/>
    <mergeCell ref="B24:B27"/>
    <mergeCell ref="B28:B31"/>
    <mergeCell ref="B32:B35"/>
    <mergeCell ref="A28:A31"/>
    <mergeCell ref="A32:A35"/>
    <mergeCell ref="A36:A39"/>
    <mergeCell ref="A40:A43"/>
    <mergeCell ref="A12:A15"/>
    <mergeCell ref="A16:A19"/>
    <mergeCell ref="A20:A23"/>
    <mergeCell ref="A24:A27"/>
    <mergeCell ref="B36:B39"/>
    <mergeCell ref="B40:B43"/>
    <mergeCell ref="A60:A63"/>
    <mergeCell ref="A64:A67"/>
    <mergeCell ref="B60:B63"/>
    <mergeCell ref="B64:B67"/>
    <mergeCell ref="E12:E15"/>
    <mergeCell ref="E16:E19"/>
    <mergeCell ref="E20:E23"/>
    <mergeCell ref="E24:E27"/>
    <mergeCell ref="E28:E31"/>
    <mergeCell ref="E32:E35"/>
    <mergeCell ref="E36:E39"/>
    <mergeCell ref="E40:E43"/>
    <mergeCell ref="E64:E67"/>
    <mergeCell ref="A44:A47"/>
    <mergeCell ref="A48:A51"/>
    <mergeCell ref="A52:A55"/>
    <mergeCell ref="A56:A59"/>
    <mergeCell ref="B44:B47"/>
    <mergeCell ref="B48:B51"/>
    <mergeCell ref="B52:B55"/>
    <mergeCell ref="B56:B59"/>
    <mergeCell ref="B12:B15"/>
    <mergeCell ref="B16:B19"/>
    <mergeCell ref="B20:B23"/>
    <mergeCell ref="E56:E59"/>
    <mergeCell ref="F13:F15"/>
    <mergeCell ref="F17:F19"/>
    <mergeCell ref="F21:F23"/>
    <mergeCell ref="F25:F27"/>
    <mergeCell ref="F29:F31"/>
    <mergeCell ref="F33:F35"/>
    <mergeCell ref="F37:F39"/>
    <mergeCell ref="F41:F43"/>
    <mergeCell ref="E44:E47"/>
    <mergeCell ref="H16:H19"/>
    <mergeCell ref="H20:H23"/>
    <mergeCell ref="H24:H27"/>
    <mergeCell ref="H28:H31"/>
    <mergeCell ref="H32:H35"/>
    <mergeCell ref="H36:H39"/>
    <mergeCell ref="C1:AF1"/>
    <mergeCell ref="H60:H63"/>
    <mergeCell ref="H64:H67"/>
    <mergeCell ref="H44:H47"/>
    <mergeCell ref="H48:H51"/>
    <mergeCell ref="H52:H55"/>
    <mergeCell ref="H56:H59"/>
    <mergeCell ref="F61:F63"/>
    <mergeCell ref="F65:F67"/>
    <mergeCell ref="H12:H15"/>
    <mergeCell ref="H40:H43"/>
    <mergeCell ref="F45:F47"/>
    <mergeCell ref="F49:F51"/>
    <mergeCell ref="F53:F55"/>
    <mergeCell ref="F57:F59"/>
    <mergeCell ref="E60:E63"/>
    <mergeCell ref="E48:E51"/>
    <mergeCell ref="E52:E55"/>
    <mergeCell ref="AG73:AG75"/>
    <mergeCell ref="X73:X75"/>
    <mergeCell ref="AA73:AA75"/>
    <mergeCell ref="AD73:AD75"/>
    <mergeCell ref="W72:W75"/>
    <mergeCell ref="A72:A75"/>
    <mergeCell ref="B72:B75"/>
    <mergeCell ref="E72:E75"/>
    <mergeCell ref="H72:H75"/>
    <mergeCell ref="F73:F75"/>
    <mergeCell ref="I73:I75"/>
    <mergeCell ref="L73:L75"/>
    <mergeCell ref="O73:O75"/>
    <mergeCell ref="R73:R75"/>
    <mergeCell ref="B76:B79"/>
    <mergeCell ref="E76:E79"/>
    <mergeCell ref="H76:H79"/>
    <mergeCell ref="K76:K79"/>
    <mergeCell ref="N76:N79"/>
    <mergeCell ref="Q76:Q79"/>
    <mergeCell ref="U77:U79"/>
    <mergeCell ref="X77:X79"/>
    <mergeCell ref="AF72:AF75"/>
    <mergeCell ref="K72:K75"/>
    <mergeCell ref="N72:N75"/>
    <mergeCell ref="Q72:Q75"/>
    <mergeCell ref="T72:T75"/>
    <mergeCell ref="U73:U75"/>
    <mergeCell ref="Z72:Z75"/>
    <mergeCell ref="AC72:AC75"/>
    <mergeCell ref="Q84:Q87"/>
    <mergeCell ref="T84:T87"/>
    <mergeCell ref="X85:X87"/>
    <mergeCell ref="AA77:AA79"/>
    <mergeCell ref="AD77:AD79"/>
    <mergeCell ref="T76:T79"/>
    <mergeCell ref="W76:W79"/>
    <mergeCell ref="Z76:Z79"/>
    <mergeCell ref="AC76:AC79"/>
    <mergeCell ref="Q80:Q83"/>
    <mergeCell ref="AG77:AG79"/>
    <mergeCell ref="A80:A83"/>
    <mergeCell ref="B80:B83"/>
    <mergeCell ref="E80:E83"/>
    <mergeCell ref="H80:H83"/>
    <mergeCell ref="K80:K83"/>
    <mergeCell ref="R81:R83"/>
    <mergeCell ref="U81:U83"/>
    <mergeCell ref="X81:X83"/>
    <mergeCell ref="AA81:AA83"/>
    <mergeCell ref="AD81:AD83"/>
    <mergeCell ref="T80:T83"/>
    <mergeCell ref="AF76:AF79"/>
    <mergeCell ref="F77:F79"/>
    <mergeCell ref="I77:I79"/>
    <mergeCell ref="L77:L79"/>
    <mergeCell ref="O77:O79"/>
    <mergeCell ref="R77:R79"/>
    <mergeCell ref="L81:L83"/>
    <mergeCell ref="O81:O83"/>
    <mergeCell ref="N80:N83"/>
    <mergeCell ref="F81:F83"/>
    <mergeCell ref="I81:I83"/>
    <mergeCell ref="A76:A79"/>
    <mergeCell ref="A84:A87"/>
    <mergeCell ref="B84:B87"/>
    <mergeCell ref="E84:E87"/>
    <mergeCell ref="H84:H87"/>
    <mergeCell ref="F85:F87"/>
    <mergeCell ref="W84:W87"/>
    <mergeCell ref="R85:R87"/>
    <mergeCell ref="U85:U87"/>
    <mergeCell ref="AG81:AG83"/>
    <mergeCell ref="W80:W83"/>
    <mergeCell ref="Z80:Z83"/>
    <mergeCell ref="AC80:AC83"/>
    <mergeCell ref="AA85:AA87"/>
    <mergeCell ref="AD85:AD87"/>
    <mergeCell ref="AG85:AG87"/>
    <mergeCell ref="Z84:Z87"/>
    <mergeCell ref="AC84:AC87"/>
    <mergeCell ref="AF80:AF83"/>
    <mergeCell ref="AF84:AF87"/>
    <mergeCell ref="I85:I87"/>
    <mergeCell ref="L85:L87"/>
    <mergeCell ref="O85:O87"/>
    <mergeCell ref="K84:K87"/>
    <mergeCell ref="N84:N87"/>
  </mergeCells>
  <phoneticPr fontId="3" type="noConversion"/>
  <printOptions horizontalCentered="1" verticalCentered="1"/>
  <pageMargins left="0.23622047244094491" right="0.78740157480314965" top="0.27559055118110237" bottom="0.43307086614173229" header="0.51181102362204722" footer="0.51181102362204722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туры</vt:lpstr>
      <vt:lpstr>нарастающим</vt:lpstr>
      <vt:lpstr>Диаграмма1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GurSana</dc:creator>
  <cp:lastModifiedBy>Andrei_gost</cp:lastModifiedBy>
  <cp:lastPrinted>2020-10-25T08:21:17Z</cp:lastPrinted>
  <dcterms:created xsi:type="dcterms:W3CDTF">1996-10-14T23:33:28Z</dcterms:created>
  <dcterms:modified xsi:type="dcterms:W3CDTF">2020-10-25T08:24:54Z</dcterms:modified>
</cp:coreProperties>
</file>